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7650" activeTab="0"/>
  </bookViews>
  <sheets>
    <sheet name="Aktif" sheetId="1" r:id="rId1"/>
    <sheet name="Pasif" sheetId="2" r:id="rId2"/>
    <sheet name="Nazım" sheetId="3" r:id="rId3"/>
    <sheet name="PL" sheetId="4" r:id="rId4"/>
    <sheet name="OGG" sheetId="5" r:id="rId5"/>
    <sheet name="Equity" sheetId="6" r:id="rId6"/>
    <sheet name="Cash flow" sheetId="7" r:id="rId7"/>
  </sheets>
  <definedNames>
    <definedName name="_xlnm.Print_Area" localSheetId="0">'Aktif'!$A$1:$J$53</definedName>
    <definedName name="_xlnm.Print_Area" localSheetId="6">'Cash flow'!$A$1:$F$70</definedName>
    <definedName name="_xlnm.Print_Area" localSheetId="5">'Equity'!$A$2:$S$72</definedName>
    <definedName name="_xlnm.Print_Area" localSheetId="2">'Nazım'!$A$1:$J$37</definedName>
    <definedName name="_xlnm.Print_Area" localSheetId="4">'OGG'!$A$1:$F$30</definedName>
    <definedName name="_xlnm.Print_Area" localSheetId="1">'Pasif'!$A$1:$J$60</definedName>
    <definedName name="_xlnm.Print_Area" localSheetId="3">'PL'!$A$1:$H$90</definedName>
    <definedName name="Z_9396E133_4C05_4640_A115_67E7C74F584E_.wvu.PrintArea" localSheetId="4" hidden="1">'OGG'!$A$12:$E$30</definedName>
    <definedName name="Z_F0AB3048_32E9_4BAF_9A5C_028907AD0E21_.wvu.PrintArea" localSheetId="4" hidden="1">'OGG'!$A$12:$E$30</definedName>
  </definedNames>
  <calcPr fullCalcOnLoad="1"/>
</workbook>
</file>

<file path=xl/sharedStrings.xml><?xml version="1.0" encoding="utf-8"?>
<sst xmlns="http://schemas.openxmlformats.org/spreadsheetml/2006/main" count="860" uniqueCount="454">
  <si>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</si>
  <si>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</si>
  <si>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</si>
  <si>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</si>
  <si>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</si>
  <si>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</si>
  <si>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</si>
  <si>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</si>
  <si>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</si>
  <si>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</si>
  <si>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</si>
  <si>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</si>
  <si>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</si>
  <si>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</si>
  <si>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</si>
  <si>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</si>
  <si>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</si>
  <si>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</si>
  <si>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</si>
  <si>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</si>
  <si>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</si>
  <si>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</si>
  <si>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</si>
  <si>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</si>
  <si>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</si>
  <si>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</si>
  <si>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</si>
  <si>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</si>
  <si>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</si>
  <si>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</si>
  <si>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ÖZKAYNAKLARDA MUHASEBELEŞTİRİLEN GELİR GİDER KALEMLERİ</t>
  </si>
  <si>
    <t>MENKUL DEĞER DEĞER ARTIŞ FONUNA SATILMAYA HAZIR FİNANSAL VARLIKLARDAN EKLENEN</t>
  </si>
  <si>
    <t>Satılmaya Hazır Finansal Varlıkların Gerçeğe Uygun Değerindeki Net Değişme</t>
  </si>
  <si>
    <t xml:space="preserve">Satılmaya Hazır Finansal Varlıkların Gerçeğe Uygun Değerindeki Net Değişme (Kar-Zarara Transfer) </t>
  </si>
  <si>
    <t xml:space="preserve">MADDİ DURAN VARLIKLAR YENİDEN DEĞERLEME DEĞER ARTIŞLARI </t>
  </si>
  <si>
    <t xml:space="preserve">MADDİ OLMAYAN DURAN VARLIKLAR YENİDEN DEĞERLEME DEĞER ARTIŞLARI </t>
  </si>
  <si>
    <t>YABANCI PARA İŞLEMLER İÇİN  KUR ÇEVRİM FARKLARI</t>
  </si>
  <si>
    <t>NAKİT AKIŞ RİSKİNDEN KORUNMA AMAÇLI TÜREV FİNANSAL VARLIKLARA İLİŞKİN KÂR/ZARAR</t>
  </si>
  <si>
    <t>Gerçeğe Uygun Değer Farkı Kârı/Zararı (Gerçeğe Uygun Değer Değişikliklerinin Etkin Kısmı)</t>
  </si>
  <si>
    <t xml:space="preserve">Yeniden Sınıflandırılan ve Gelir Tablosunda Gösterilen Kısım </t>
  </si>
  <si>
    <t>YURTDIŞINDAKİ NET YATIRIM RİSKİNDEN KORUNMA AMAÇLI TÜREV FİNANSAL VARLIKLARA İLİŞKİN KÂR/ZARAR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</si>
  <si>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</si>
  <si>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</si>
  <si>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</si>
  <si>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</si>
  <si>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DÖNEME İLİŞKİN MUHASEBELEŞTİRİLEN TOPLAM KÂR/ZARAR (X±XI)</t>
  </si>
  <si>
    <t>ÖZKAYNAKLARDA MUHASEBELEŞTİRİLEN GELİR GİDER KALEMLERİNE İLİŞKİN TABLO</t>
  </si>
  <si>
    <t>ÖZKAYNAK DEĞİŞİM TABLOSU</t>
  </si>
  <si>
    <t>NAKİT AKIŞ TABLOSU</t>
  </si>
  <si>
    <t>DÖNEM KÂRI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</si>
  <si>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</si>
  <si>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</si>
  <si>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</si>
  <si>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</si>
  <si>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</si>
  <si>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</si>
  <si>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</si>
  <si>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</si>
  <si>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</si>
  <si>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</si>
  <si>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YATIRIM FAALİYETLERİNE İLİŞKİN NAKİT AKIŞLARI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</si>
  <si>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</si>
  <si>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</si>
  <si>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</si>
  <si>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</si>
  <si>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</si>
  <si>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</si>
  <si>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</si>
  <si>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</si>
  <si>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</si>
  <si>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</si>
  <si>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</si>
  <si>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</si>
  <si>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</si>
  <si>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</si>
  <si>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</si>
  <si>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</si>
  <si>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</si>
  <si>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</si>
  <si>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</si>
  <si>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</si>
  <si>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</si>
  <si>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</si>
  <si>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</si>
  <si>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</si>
  <si>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</si>
  <si>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</si>
  <si>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</si>
  <si>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</si>
  <si>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</si>
  <si>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</si>
  <si>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>Dönem Net</t>
  </si>
  <si>
    <t>Geçmiş Dönem</t>
  </si>
  <si>
    <t xml:space="preserve">Menkul Değer. </t>
  </si>
  <si>
    <t>AKTİF KALEMLER</t>
  </si>
  <si>
    <t>TP</t>
  </si>
  <si>
    <t>YP</t>
  </si>
  <si>
    <t xml:space="preserve">Toplam </t>
  </si>
  <si>
    <t>I.</t>
  </si>
  <si>
    <t xml:space="preserve">NAKİT DEĞERLER 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</si>
  <si>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</si>
  <si>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</si>
  <si>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</si>
  <si>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</si>
  <si>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</si>
  <si>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</si>
  <si>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</si>
  <si>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</si>
  <si>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</si>
  <si>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</si>
  <si>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</si>
  <si>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</si>
  <si>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</si>
  <si>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</si>
  <si>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</si>
  <si>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</si>
  <si>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</si>
  <si>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</si>
  <si>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</si>
  <si>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</si>
  <si>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</si>
  <si>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</si>
  <si>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</si>
  <si>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</si>
  <si>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</si>
  <si>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</si>
  <si>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</si>
  <si>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</si>
  <si>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</si>
  <si>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</si>
  <si>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</si>
  <si>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</si>
  <si>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</si>
  <si>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</si>
  <si>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</si>
  <si>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</si>
  <si>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</si>
  <si>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</si>
  <si>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</si>
  <si>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</si>
  <si>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</si>
  <si>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</si>
  <si>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</si>
  <si>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</si>
  <si>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</si>
  <si>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</si>
  <si>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</si>
  <si>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14.1</t>
  </si>
  <si>
    <t>Şerefiye</t>
  </si>
  <si>
    <t>14.2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</si>
  <si>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</si>
  <si>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</si>
  <si>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</si>
  <si>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</si>
  <si>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</si>
  <si>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</si>
  <si>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</si>
  <si>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</si>
  <si>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</si>
  <si>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</si>
  <si>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</si>
  <si>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</si>
  <si>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</si>
  <si>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</si>
  <si>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</si>
  <si>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</si>
  <si>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</si>
  <si>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</si>
  <si>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</si>
  <si>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</si>
  <si>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</si>
  <si>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</si>
  <si>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</si>
  <si>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</si>
  <si>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 xml:space="preserve">MUHTELİF BORÇLAR  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</si>
  <si>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</si>
  <si>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</si>
  <si>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</si>
  <si>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</si>
  <si>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</si>
  <si>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</si>
  <si>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</si>
  <si>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9.1</t>
  </si>
  <si>
    <t>Yeniden Yapılanma Karşılığı</t>
  </si>
  <si>
    <t>9.2</t>
  </si>
  <si>
    <t>Çalışan Hakları Yükümlülüğü Karşılığı</t>
  </si>
  <si>
    <t>9.3</t>
  </si>
  <si>
    <t>Diğer Karşılıklar</t>
  </si>
  <si>
    <t>ERTELENMİŞ VERGİ BORCU</t>
  </si>
  <si>
    <t>11.1</t>
  </si>
  <si>
    <t>11.2</t>
  </si>
  <si>
    <t xml:space="preserve">XII. </t>
  </si>
  <si>
    <t>SERMAYE BENZERİ KREDİLER</t>
  </si>
  <si>
    <t>ÖZKAYNAKLAR</t>
  </si>
  <si>
    <t>13.1</t>
  </si>
  <si>
    <t>Ödenmiş Sermaye</t>
  </si>
  <si>
    <t>13.2</t>
  </si>
  <si>
    <t>Sermaye Yedekleri</t>
  </si>
  <si>
    <t>13.2.1</t>
  </si>
  <si>
    <t>Hisse Senedi İhraç Primleri</t>
  </si>
  <si>
    <t>13.2.2</t>
  </si>
  <si>
    <t>Hisse Senedi İptal Kârları</t>
  </si>
  <si>
    <t>13.2.3</t>
  </si>
  <si>
    <t>Menkul Değerler Değerleme Farkları</t>
  </si>
  <si>
    <t>13.2.4</t>
  </si>
  <si>
    <t>Maddi ve Maddi Olmayan Duran Varlıklar Yeniden Değerleme Farkları</t>
  </si>
  <si>
    <t>13.2.5</t>
  </si>
  <si>
    <t>13.2.6</t>
  </si>
  <si>
    <t>Riskten Korunma Değerleme Farkları (Etkin kısım)</t>
  </si>
  <si>
    <t>13.2.7</t>
  </si>
  <si>
    <t>13.2.8</t>
  </si>
  <si>
    <t>Diğer Sermaye Yedekleri</t>
  </si>
  <si>
    <t>13.3</t>
  </si>
  <si>
    <t>Kâr Yedekleri</t>
  </si>
  <si>
    <t>13.3.1</t>
  </si>
  <si>
    <t>Yasal Yedekler</t>
  </si>
  <si>
    <t>13.3.2</t>
  </si>
  <si>
    <t>Statü Yedekleri</t>
  </si>
  <si>
    <t>13.3.3</t>
  </si>
  <si>
    <t>Olağanüstü Yedekler</t>
  </si>
  <si>
    <t>13.3.4</t>
  </si>
  <si>
    <t>Diğer Kâr Yedekleri</t>
  </si>
  <si>
    <t>13.4</t>
  </si>
  <si>
    <t>Kâr veya Zarar</t>
  </si>
  <si>
    <t>13.4.1</t>
  </si>
  <si>
    <t>Geçmiş Yıllar Kâr veya Zararı</t>
  </si>
  <si>
    <t>13.4.2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</si>
  <si>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</si>
  <si>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</si>
  <si>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</si>
  <si>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</si>
  <si>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</si>
  <si>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</si>
  <si>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</si>
  <si>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</si>
  <si>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</si>
  <si>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</si>
  <si>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</si>
  <si>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</si>
  <si>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</si>
  <si>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</si>
  <si>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</si>
  <si>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</si>
  <si>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</si>
  <si>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</si>
  <si>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</si>
  <si>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</si>
  <si>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</si>
  <si>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3.3.1</t>
  </si>
  <si>
    <t>Alım Satım Amaçlı Finansal Varlıklardan</t>
  </si>
  <si>
    <t>3.3.2</t>
  </si>
  <si>
    <t>3.3.3</t>
  </si>
  <si>
    <t xml:space="preserve">Satılmaya Hazır Finansal Varlıklardan </t>
  </si>
  <si>
    <t>3.3.4</t>
  </si>
  <si>
    <t>Vadeye Kadar Elde Tutulacak Yatırımlardan</t>
  </si>
  <si>
    <t>Temettü Gelirleri</t>
  </si>
  <si>
    <t>3.5</t>
  </si>
  <si>
    <t>Sermaye Piyasası İşlemleri Kârı</t>
  </si>
  <si>
    <t>3.5.1</t>
  </si>
  <si>
    <t>Türev Finansal İşlemlerden</t>
  </si>
  <si>
    <t>3.5.2</t>
  </si>
  <si>
    <t>3.6</t>
  </si>
  <si>
    <t>Kambiyo İşlemleri Kârı</t>
  </si>
  <si>
    <t>3.7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</si>
  <si>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</si>
  <si>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</si>
  <si>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</si>
  <si>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</si>
  <si>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</si>
  <si>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</si>
  <si>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</si>
  <si>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</si>
  <si>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4.6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</si>
  <si>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</si>
  <si>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</si>
  <si>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</si>
  <si>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</si>
  <si>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</si>
  <si>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</si>
  <si>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</si>
  <si>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</si>
  <si>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</si>
  <si>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</si>
  <si>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</si>
  <si>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</si>
  <si>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</si>
  <si>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</si>
  <si>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</si>
  <si>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</si>
  <si>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</si>
  <si>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</si>
  <si>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</si>
  <si>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</si>
  <si>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</si>
  <si>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</si>
  <si>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</si>
  <si>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</si>
  <si>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</si>
  <si>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</si>
  <si>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</si>
  <si>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</si>
  <si>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 xml:space="preserve">Maddi ve Maddi Olmayan  </t>
  </si>
  <si>
    <t>Ortaklıklardan Bedelsiz</t>
  </si>
  <si>
    <t>Riskten Korunma</t>
  </si>
  <si>
    <t>Satış Amaçlı/ Durdurulan</t>
  </si>
  <si>
    <t>Sermaye</t>
  </si>
  <si>
    <t xml:space="preserve">Enf. 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</si>
  <si>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</si>
  <si>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</si>
  <si>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</si>
  <si>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</si>
  <si>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</si>
  <si>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</si>
  <si>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</si>
  <si>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Değerleme Farkı</t>
  </si>
  <si>
    <t>Duran Varlık YDF</t>
  </si>
  <si>
    <t xml:space="preserve"> Hisse Senetleri</t>
  </si>
  <si>
    <t>Fonları</t>
  </si>
  <si>
    <t xml:space="preserve"> Faaliyetlerden BDF</t>
  </si>
  <si>
    <t>Özkaynak</t>
  </si>
  <si>
    <t>Dönem İçindeki Değişimler</t>
  </si>
  <si>
    <t>Birleşmeden Kaynaklanan Artış/Azalış</t>
  </si>
  <si>
    <t>Riskten Korunma İşlemlerinden Değerleme Farklar</t>
  </si>
  <si>
    <t>5.1</t>
  </si>
  <si>
    <t>Nakit Akış Riskinden Korunma</t>
  </si>
  <si>
    <t>5.2</t>
  </si>
  <si>
    <t xml:space="preserve">Yurtdışındaki Net Yatırım Riskinden Korunma </t>
  </si>
  <si>
    <t xml:space="preserve">Maddi Duran Varlıklar Yeniden Değerleme Farkları </t>
  </si>
  <si>
    <t>İştirakler, Bağlı Ort. ve İş Ortaklıklarından Bedelsiz Hisse Senetleri</t>
  </si>
  <si>
    <t xml:space="preserve">Kur Farkları </t>
  </si>
  <si>
    <t>Varlıkların Elden Çıkarılmasından Kaynaklanan Değişiklik</t>
  </si>
  <si>
    <t>Varlıkların Yeniden Sınıflandırılmasından Kaynaklanan Değişiklik</t>
  </si>
  <si>
    <t>Nakden Gerçekleştirilen Sermaye Artırımı</t>
  </si>
  <si>
    <t>Hisse Senedi İhracı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</si>
  <si>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</si>
  <si>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</si>
  <si>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</si>
  <si>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</si>
  <si>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</si>
  <si>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</si>
  <si>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</si>
  <si>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 xml:space="preserve">Hisse Senedi İhracı </t>
  </si>
  <si>
    <t>17.1</t>
  </si>
  <si>
    <t>17.2</t>
  </si>
  <si>
    <t>17.3</t>
  </si>
  <si>
    <t>Notlar</t>
  </si>
  <si>
    <t>Bağımsız Denetimden Geçmiş</t>
  </si>
  <si>
    <t>GELİR TABLOSU</t>
  </si>
  <si>
    <t xml:space="preserve">Satış Amaçlı Elde Tutulan ve Durdurulan Faaliyetlere İlişkin Duran </t>
  </si>
  <si>
    <t>Varlıkların Birikmiş Değerleme Farkları</t>
  </si>
  <si>
    <t>İştirakler, Bağlı Ort. ve Birlikte Kontrol Edilen Ort. Bedelsiz Hisse</t>
  </si>
  <si>
    <t>Senetleri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</si>
  <si>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</si>
  <si>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</si>
  <si>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</si>
  <si>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</si>
  <si>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</si>
  <si>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</si>
  <si>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</si>
  <si>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VARLIKLAR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</si>
  <si>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</si>
  <si>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</si>
  <si>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</si>
  <si>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</si>
  <si>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</si>
  <si>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</si>
  <si>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</si>
  <si>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</si>
  <si>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</si>
  <si>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</si>
  <si>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</si>
  <si>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</si>
  <si>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</si>
  <si>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</si>
  <si>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</si>
  <si>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</si>
  <si>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</si>
  <si>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</si>
  <si>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</si>
  <si>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9,10</t>
  </si>
  <si>
    <t>Özel karşılıklar (-)</t>
  </si>
  <si>
    <t>TAKİPTEKİ ALACAKLARA İLİŞKİN ÖZEL KARŞILIKLAR (-)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</si>
  <si>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</si>
  <si>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</si>
  <si>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</si>
  <si>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</si>
  <si>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</si>
  <si>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</si>
  <si>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</si>
  <si>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</si>
  <si>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</si>
  <si>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</si>
  <si>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</si>
  <si>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14.3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</si>
  <si>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</si>
  <si>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</si>
  <si>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</si>
  <si>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</si>
  <si>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</si>
  <si>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</si>
  <si>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</si>
  <si>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</si>
  <si>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</si>
  <si>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</si>
  <si>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</si>
  <si>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Kiralama Giderleri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</si>
  <si>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</si>
  <si>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</si>
  <si>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</si>
  <si>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</si>
  <si>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</si>
  <si>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</si>
  <si>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</si>
  <si>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>Nakit ve Nakde Eşdeğer Varlıklardaki Net Artış/Azalış</t>
  </si>
  <si>
    <t>-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</si>
  <si>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</si>
  <si>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</si>
  <si>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>TMS 8 Uyarınca Yapılan Düzeltmeler</t>
  </si>
  <si>
    <t>Muhasebe Politikasında Yapılan Değişikliklerin Etkisi</t>
  </si>
  <si>
    <t>Yeni Bakiye</t>
  </si>
  <si>
    <t>GARANTİ FAKTORİNG HİZMETLERİ A.Ş.</t>
  </si>
  <si>
    <t>ÖNCEKİ DÖNEM</t>
  </si>
  <si>
    <t>Dönem Başı Bakiyesi (Önceden Raporlanan)</t>
  </si>
  <si>
    <t>XIX.</t>
  </si>
  <si>
    <t>19.1</t>
  </si>
  <si>
    <t>19.2</t>
  </si>
  <si>
    <t>19.3</t>
  </si>
  <si>
    <t>CARİ DÖNEM</t>
  </si>
  <si>
    <t xml:space="preserve">Bin Adet Hisse Başına Kar/ (Zarar)  </t>
  </si>
  <si>
    <t>Bağımsız Denetimden Geçmemiş</t>
  </si>
  <si>
    <t>Bin Adet Hisse Başına Kar/ (Zarar) (Kuruş)</t>
  </si>
  <si>
    <t>30 HAZİRAN 2011 TARİHİNDE SONA EREN ARA HESAP DÖNEMİNE AİT</t>
  </si>
  <si>
    <t xml:space="preserve"> 31 Aralık 2012</t>
  </si>
  <si>
    <t>1 Ocak - 31 Mart 2013</t>
  </si>
  <si>
    <t>Önceki Dönem Sonu Bakiyesi (31 Aralık 2012)</t>
  </si>
  <si>
    <t>Hataların Düzeltilmesinin Etkisi</t>
  </si>
  <si>
    <t>26.1</t>
  </si>
  <si>
    <t>26.2</t>
  </si>
  <si>
    <t>26.3</t>
  </si>
  <si>
    <t>26.4</t>
  </si>
  <si>
    <t>26.5</t>
  </si>
  <si>
    <t>30 EYLÜL 2013 TARİHİ İTİBARIYLA BİLANÇO</t>
  </si>
  <si>
    <t xml:space="preserve"> 30 Eylül 2013</t>
  </si>
  <si>
    <t>30 EYLÜL 2013 TARİHİ İTİBARIYLA NAZIM HESAPLAR TABLOSU</t>
  </si>
  <si>
    <t>30 EYLÜL 2013 TARİHİNDE SONA EREN ARA HESAP DÖNEMİNE AİT</t>
  </si>
  <si>
    <t>1 Ocak - 30 Eylül 2013</t>
  </si>
  <si>
    <t>1 Temmuz - 30 Eylül 2013</t>
  </si>
  <si>
    <t>1 Ocak - 30 Eylül 2012</t>
  </si>
  <si>
    <t>1 Temmuz - 30 Eylül 2012</t>
  </si>
  <si>
    <t>(Bağımsız Denetimden Geçmemiş)</t>
  </si>
  <si>
    <t>Dönem Sonu Bakiyesi  (30 Eylül 2012) (I+II+III+...+XV+XVI+XVII)</t>
  </si>
  <si>
    <t>Dönem Sonu Bakiyesi  (30 Eylül 2013) (I+II+III+...+XV+XVI+XVII)</t>
  </si>
  <si>
    <t>Bağımsız İncelemeden Geçmiş</t>
  </si>
  <si>
    <t>1 Ocak - 30 Haziran 2013</t>
  </si>
</sst>
</file>

<file path=xl/styles.xml><?xml version="1.0" encoding="utf-8"?>
<styleSheet xmlns="http://schemas.openxmlformats.org/spreadsheetml/2006/main">
  <numFmts count="10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.00;[Red]\-#,##0.00"/>
    <numFmt numFmtId="166" formatCode="#,###;\(#,###\);\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0"/>
    <numFmt numFmtId="172" formatCode="#,##0.0"/>
    <numFmt numFmtId="173" formatCode="dd\ mmmm\ yyyy"/>
    <numFmt numFmtId="174" formatCode="[$-41F]d\ mmmm\ yyyy;@"/>
    <numFmt numFmtId="175" formatCode="_-* #,##0\ _Y_T_L_-;\-* #,##0\ _Y_T_L_-;_-* &quot;-&quot;\ _Y_T_L_-;_-@_-"/>
    <numFmt numFmtId="176" formatCode="#,##0.0;[Red]\-#,##0.0"/>
    <numFmt numFmtId="177" formatCode="_-* #,##0.00_-;\-* #,##0.00_-;_-* &quot;-&quot;??_-;_-@_-"/>
    <numFmt numFmtId="178" formatCode="_(* #,##0.000_);_(* \(#,##0.000\);_(* &quot;-&quot;??_);_(@_)"/>
    <numFmt numFmtId="179" formatCode="#,##0.00\ \ ;"/>
    <numFmt numFmtId="180" formatCode="#,##0.\9\5\ \ ;"/>
    <numFmt numFmtId="181" formatCode="#,##0.\9\9\ \ ;"/>
    <numFmt numFmtId="182" formatCode="_-* #,##0.00_$_-;\-* #,##0.00_$_-;_-* &quot;-&quot;??_$_-;_-@_-"/>
    <numFmt numFmtId="183" formatCode="_ * #,##0\ _T_L_ ;_ * #,##0\ _T_L_ ;_ * &quot;-&quot;\ _T_L_ ;_ @_ "/>
    <numFmt numFmtId="184" formatCode="_-* #,##0_-;\-* #,##0_-;_-* &quot;-&quot;_-;_-@_-"/>
    <numFmt numFmtId="185" formatCode="_-* #,##0_?_._-;\-* #,##0_?_._-;_-* &quot;-&quot;_?_._-;_-@_-"/>
    <numFmt numFmtId="186" formatCode="_-* #,##0_$_-;\-* #,##0_$_-;_-* &quot;-&quot;_$_-;_-@_-"/>
    <numFmt numFmtId="187" formatCode="_ * #,##0.00\ _T_L_ ;_ * #,##0.00\ _T_L_ ;_ * &quot;-&quot;??\ _T_L_ ;_ @_ "/>
    <numFmt numFmtId="188" formatCode="d/m/yy"/>
    <numFmt numFmtId="189" formatCode="#"/>
    <numFmt numFmtId="190" formatCode="_-* #,##0\ _$_-;\-* #,##0\ _$_-;_-* &quot;-&quot;\ _$_-;_-@_-"/>
    <numFmt numFmtId="191" formatCode="_-* #,##0.00_?_._-;\-* #,##0.00_?_._-;_-* &quot;-&quot;??_?_._-;_-@_-"/>
    <numFmt numFmtId="192" formatCode="_-* #,##0\ _F_-;\-* #,##0\ _F_-;_-* &quot;-&quot;\ _F_-;_-@_-"/>
    <numFmt numFmtId="193" formatCode="&quot;TL&quot;#,##0.00;[Red]\-&quot;TL&quot;#,##0.00"/>
    <numFmt numFmtId="194" formatCode="#,##0&quot;?.&quot;;\-#,##0&quot;?.&quot;"/>
    <numFmt numFmtId="195" formatCode="_ * #,##0_)\ _T_L_ ;_ * \(#,##0\)\ _T_L_ ;_ * &quot;-&quot;_)\ _T_L_ ;_ @_ "/>
    <numFmt numFmtId="196" formatCode="#,##0.00\ &quot;F&quot;;\-#,##0.00\ &quot;F&quot;"/>
    <numFmt numFmtId="197" formatCode="&quot;$&quot;#,##0.00;[Red]\-&quot;$&quot;#,##0.00"/>
    <numFmt numFmtId="198" formatCode="_(* #.##0.0_);_(* \(#.##0.0\);_(* &quot;-&quot;??_);_(@_)"/>
    <numFmt numFmtId="199" formatCode="_-&quot;$&quot;* #,##0_-;\-&quot;$&quot;* #,##0_-;_-&quot;$&quot;* &quot;-&quot;_-;_-@_-"/>
    <numFmt numFmtId="200" formatCode="_ * #,##0_ ;_ * \-#,##0_ ;_ * &quot;-&quot;_ ;_ @_ "/>
    <numFmt numFmtId="201" formatCode="#,##0.0_);\(#,##0.0\)"/>
    <numFmt numFmtId="202" formatCode="#,##0.0000"/>
    <numFmt numFmtId="203" formatCode="#,##0;\-#,##0;&quot;-&quot;"/>
    <numFmt numFmtId="204" formatCode="#,##0.00;\-#,##0.00;&quot;-&quot;"/>
    <numFmt numFmtId="205" formatCode="#,##0%;\-#,##0%;&quot;- &quot;"/>
    <numFmt numFmtId="206" formatCode="#,##0.0%;\-#,##0.0%;&quot;- &quot;"/>
    <numFmt numFmtId="207" formatCode="#,##0.00%;\-#,##0.00%;&quot;- &quot;"/>
    <numFmt numFmtId="208" formatCode="#,##0.0;\-#,##0.0;&quot;-&quot;"/>
    <numFmt numFmtId="209" formatCode="0.000_)"/>
    <numFmt numFmtId="210" formatCode="[$-41F]mmmm\ yy;@"/>
    <numFmt numFmtId="211" formatCode="_ * #,##0.00_)\ _T_L_ ;_ * \(#,##0.00\)\ _T_L_ ;_ * &quot;-&quot;??_)\ _T_L_ ;_ @_ "/>
    <numFmt numFmtId="212" formatCode="_-* #,##0.000_-;\-* #,##0.000_-;_-* &quot;-&quot;??_-;_-@_-"/>
    <numFmt numFmtId="213" formatCode="_-* #,##0.0_-;\-* #,##0.0_-;_-* &quot;-&quot;?_-;_-@_-"/>
    <numFmt numFmtId="214" formatCode="\ \ \ \ General"/>
    <numFmt numFmtId="215" formatCode="########.00"/>
    <numFmt numFmtId="216" formatCode="yy"/>
    <numFmt numFmtId="217" formatCode="_([$€]* #,##0.00_);_([$€]* \(#,##0.00\);_([$€]* &quot;-&quot;??_);_(@_)"/>
    <numFmt numFmtId="218" formatCode="_-* #,##0\ _D_M_-;\-* #,##0\ _D_M_-;_-* &quot;-&quot;\ _D_M_-;_-@_-"/>
    <numFmt numFmtId="219" formatCode="_-* #,##0.00\ _D_M_-;\-* #,##0.00\ _D_M_-;_-* &quot;-&quot;??\ _D_M_-;_-@_-"/>
    <numFmt numFmtId="220" formatCode="#.00"/>
    <numFmt numFmtId="221" formatCode="&quot; CALL FOR DELIVERY APPT: (909) 428-8600               &quot;"/>
    <numFmt numFmtId="222" formatCode="#."/>
    <numFmt numFmtId="223" formatCode="&quot;1-56884-&quot;000\-0"/>
    <numFmt numFmtId="224" formatCode="&quot;1-878058-&quot;00\-0"/>
    <numFmt numFmtId="225" formatCode="yyyy\-mm\-dd;@"/>
    <numFmt numFmtId="226" formatCode="m/d"/>
    <numFmt numFmtId="227" formatCode="mm/dd"/>
    <numFmt numFmtId="228" formatCode="mm/yy"/>
    <numFmt numFmtId="229" formatCode="mmm\ \'yy"/>
    <numFmt numFmtId="230" formatCode="#,##0\ &quot;F&quot;;[Red]\-#,##0\ &quot;F&quot;"/>
    <numFmt numFmtId="231" formatCode="#,##0.00\ &quot;F&quot;;[Red]\-#,##0.00\ &quot;F&quot;"/>
    <numFmt numFmtId="232" formatCode="&quot;0-87779-&quot;000\-0"/>
    <numFmt numFmtId="233" formatCode="0.00_)"/>
    <numFmt numFmtId="234" formatCode="&quot;See Note &quot;\ #"/>
    <numFmt numFmtId="235" formatCode="&quot;0-07-88&quot;0000\-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0%;\(0%\)"/>
    <numFmt numFmtId="239" formatCode="\$\ #,##0"/>
    <numFmt numFmtId="240" formatCode="&quot; CALL FOR DELIVERY APPT: (203) 928-0847                &quot;"/>
    <numFmt numFmtId="241" formatCode="#,##0.0;\(#,##0.0\)"/>
    <numFmt numFmtId="242" formatCode="000"/>
    <numFmt numFmtId="243" formatCode="General_)"/>
    <numFmt numFmtId="244" formatCode="#,##0;\(#,##0\)"/>
    <numFmt numFmtId="245" formatCode="#,##0\ ;[Red]\(#,##0\)"/>
    <numFmt numFmtId="246" formatCode="\ \ @"/>
    <numFmt numFmtId="247" formatCode="\ \ \ \ @"/>
    <numFmt numFmtId="248" formatCode="_-* #,##0.00\ _$_-;\-* #,##0.00\ _$_-;_-* &quot;-&quot;??\ _$_-;_-@_-"/>
    <numFmt numFmtId="249" formatCode="&quot;L.&quot;\ #,##0;[Red]\-&quot;L.&quot;\ #,##0"/>
    <numFmt numFmtId="250" formatCode="_-&quot;L.&quot;\ * #,##0.00_-;\-&quot;L.&quot;\ * #,##0.00_-;_-&quot;L.&quot;\ * &quot;-&quot;??_-;_-@_-"/>
    <numFmt numFmtId="251" formatCode="&quot;DM&quot;#,##0;[Red]\-&quot;DM&quot;#,##0"/>
    <numFmt numFmtId="252" formatCode="&quot;DM&quot;#,##0.00;[Red]\-&quot;DM&quot;#,##0.00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;;;@"/>
  </numFmts>
  <fonts count="170">
    <font>
      <sz val="10"/>
      <name val="Comic Sans MS"/>
      <family val="0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mic Sans MS"/>
      <family val="4"/>
    </font>
    <font>
      <u val="single"/>
      <sz val="7.5"/>
      <color indexed="36"/>
      <name val="Comic Sans MS"/>
      <family val="4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sz val="26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1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7" fillId="0" borderId="0" applyFont="0" applyFill="0" applyBorder="0" applyAlignment="0" applyProtection="0"/>
    <xf numFmtId="179" fontId="37" fillId="0" borderId="1" applyFill="0" applyBorder="0" applyProtection="0">
      <alignment horizontal="right"/>
    </xf>
    <xf numFmtId="180" fontId="37" fillId="0" borderId="1" applyFill="0" applyBorder="0" applyProtection="0">
      <alignment horizontal="right"/>
    </xf>
    <xf numFmtId="181" fontId="37" fillId="0" borderId="1" applyFill="0" applyBorder="0" applyProtection="0">
      <alignment horizontal="right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1" fillId="0" borderId="0">
      <alignment/>
      <protection/>
    </xf>
    <xf numFmtId="0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2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92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 horizontal="left" wrapText="1"/>
      <protection/>
    </xf>
    <xf numFmtId="190" fontId="26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7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8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4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4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45" fillId="0" borderId="0">
      <alignment/>
      <protection/>
    </xf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0" borderId="0">
      <alignment/>
      <protection/>
    </xf>
    <xf numFmtId="185" fontId="31" fillId="0" borderId="0" applyFont="0" applyFill="0" applyBorder="0" applyAlignment="0" applyProtection="0"/>
    <xf numFmtId="44" fontId="44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46" fillId="16" borderId="0">
      <alignment/>
      <protection/>
    </xf>
    <xf numFmtId="184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6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1" fillId="4" borderId="0">
      <alignment/>
      <protection/>
    </xf>
    <xf numFmtId="0" fontId="2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10" fontId="31" fillId="0" borderId="0">
      <alignment horizontal="center"/>
      <protection/>
    </xf>
    <xf numFmtId="0" fontId="151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9" borderId="0" applyNumberFormat="0" applyBorder="0" applyAlignment="0" applyProtection="0"/>
    <xf numFmtId="0" fontId="151" fillId="20" borderId="0" applyNumberFormat="0" applyBorder="0" applyAlignment="0" applyProtection="0"/>
    <xf numFmtId="0" fontId="151" fillId="21" borderId="0" applyNumberFormat="0" applyBorder="0" applyAlignment="0" applyProtection="0"/>
    <xf numFmtId="0" fontId="151" fillId="22" borderId="0" applyNumberFormat="0" applyBorder="0" applyAlignment="0" applyProtection="0"/>
    <xf numFmtId="4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51" fillId="23" borderId="0" applyNumberFormat="0" applyBorder="0" applyAlignment="0" applyProtection="0"/>
    <xf numFmtId="0" fontId="151" fillId="24" borderId="0" applyNumberFormat="0" applyBorder="0" applyAlignment="0" applyProtection="0"/>
    <xf numFmtId="0" fontId="151" fillId="25" borderId="0" applyNumberFormat="0" applyBorder="0" applyAlignment="0" applyProtection="0"/>
    <xf numFmtId="0" fontId="151" fillId="26" borderId="0" applyNumberFormat="0" applyBorder="0" applyAlignment="0" applyProtection="0"/>
    <xf numFmtId="0" fontId="151" fillId="27" borderId="0" applyNumberFormat="0" applyBorder="0" applyAlignment="0" applyProtection="0"/>
    <xf numFmtId="0" fontId="151" fillId="28" borderId="0" applyNumberFormat="0" applyBorder="0" applyAlignment="0" applyProtection="0"/>
    <xf numFmtId="0" fontId="152" fillId="29" borderId="0" applyNumberFormat="0" applyBorder="0" applyAlignment="0" applyProtection="0"/>
    <xf numFmtId="0" fontId="152" fillId="30" borderId="0" applyNumberFormat="0" applyBorder="0" applyAlignment="0" applyProtection="0"/>
    <xf numFmtId="0" fontId="152" fillId="31" borderId="0" applyNumberFormat="0" applyBorder="0" applyAlignment="0" applyProtection="0"/>
    <xf numFmtId="0" fontId="152" fillId="32" borderId="0" applyNumberFormat="0" applyBorder="0" applyAlignment="0" applyProtection="0"/>
    <xf numFmtId="0" fontId="152" fillId="33" borderId="0" applyNumberFormat="0" applyBorder="0" applyAlignment="0" applyProtection="0"/>
    <xf numFmtId="0" fontId="152" fillId="34" borderId="0" applyNumberFormat="0" applyBorder="0" applyAlignment="0" applyProtection="0"/>
    <xf numFmtId="0" fontId="49" fillId="0" borderId="0" applyNumberFormat="0" applyFill="0" applyBorder="0">
      <alignment/>
      <protection/>
    </xf>
    <xf numFmtId="3" fontId="50" fillId="0" borderId="0">
      <alignment/>
      <protection/>
    </xf>
    <xf numFmtId="199" fontId="31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152" fillId="35" borderId="0" applyNumberFormat="0" applyBorder="0" applyAlignment="0" applyProtection="0"/>
    <xf numFmtId="0" fontId="152" fillId="36" borderId="0" applyNumberFormat="0" applyBorder="0" applyAlignment="0" applyProtection="0"/>
    <xf numFmtId="0" fontId="152" fillId="37" borderId="0" applyNumberFormat="0" applyBorder="0" applyAlignment="0" applyProtection="0"/>
    <xf numFmtId="0" fontId="152" fillId="38" borderId="0" applyNumberFormat="0" applyBorder="0" applyAlignment="0" applyProtection="0"/>
    <xf numFmtId="0" fontId="152" fillId="39" borderId="0" applyNumberFormat="0" applyBorder="0" applyAlignment="0" applyProtection="0"/>
    <xf numFmtId="0" fontId="152" fillId="40" borderId="0" applyNumberFormat="0" applyBorder="0" applyAlignment="0" applyProtection="0"/>
    <xf numFmtId="0" fontId="51" fillId="0" borderId="0">
      <alignment/>
      <protection/>
    </xf>
    <xf numFmtId="0" fontId="32" fillId="0" borderId="2" applyNumberFormat="0" applyFont="0" applyBorder="0" applyAlignment="0">
      <protection locked="0"/>
    </xf>
    <xf numFmtId="0" fontId="52" fillId="0" borderId="0" applyNumberForma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53" fillId="0" borderId="0">
      <alignment horizontal="left"/>
      <protection/>
    </xf>
    <xf numFmtId="0" fontId="54" fillId="0" borderId="0">
      <alignment horizontal="center" wrapText="1"/>
      <protection locked="0"/>
    </xf>
    <xf numFmtId="0" fontId="31" fillId="0" borderId="0" applyFont="0" applyBorder="0" applyAlignment="0">
      <protection/>
    </xf>
    <xf numFmtId="200" fontId="31" fillId="0" borderId="0" applyFont="0" applyFill="0" applyBorder="0">
      <alignment horizontal="left"/>
      <protection/>
    </xf>
    <xf numFmtId="0" fontId="41" fillId="0" borderId="0">
      <alignment/>
      <protection/>
    </xf>
    <xf numFmtId="0" fontId="31" fillId="12" borderId="0">
      <alignment/>
      <protection/>
    </xf>
    <xf numFmtId="0" fontId="153" fillId="41" borderId="0" applyNumberFormat="0" applyBorder="0" applyAlignment="0" applyProtection="0"/>
    <xf numFmtId="0" fontId="55" fillId="0" borderId="3" applyNumberFormat="0" applyFill="0" applyAlignment="0" applyProtection="0"/>
    <xf numFmtId="37" fontId="56" fillId="0" borderId="0">
      <alignment horizontal="centerContinuous" wrapText="1"/>
      <protection/>
    </xf>
    <xf numFmtId="201" fontId="57" fillId="42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32" fillId="0" borderId="0">
      <alignment/>
      <protection/>
    </xf>
    <xf numFmtId="20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31" fillId="0" borderId="0">
      <alignment/>
      <protection/>
    </xf>
    <xf numFmtId="0" fontId="61" fillId="0" borderId="8" applyNumberFormat="0" applyBorder="0" applyAlignment="0" applyProtection="0"/>
    <xf numFmtId="0" fontId="62" fillId="43" borderId="8" applyNumberFormat="0" applyBorder="0" applyAlignment="0" applyProtection="0"/>
    <xf numFmtId="38" fontId="31" fillId="44" borderId="2">
      <alignment/>
      <protection locked="0"/>
    </xf>
    <xf numFmtId="176" fontId="31" fillId="44" borderId="2">
      <alignment/>
      <protection locked="0"/>
    </xf>
    <xf numFmtId="49" fontId="31" fillId="44" borderId="2">
      <alignment horizontal="left"/>
      <protection locked="0"/>
    </xf>
    <xf numFmtId="38" fontId="31" fillId="0" borderId="2">
      <alignment/>
      <protection/>
    </xf>
    <xf numFmtId="38" fontId="32" fillId="0" borderId="2">
      <alignment/>
      <protection/>
    </xf>
    <xf numFmtId="176" fontId="31" fillId="0" borderId="2">
      <alignment/>
      <protection/>
    </xf>
    <xf numFmtId="40" fontId="31" fillId="0" borderId="2">
      <alignment/>
      <protection/>
    </xf>
    <xf numFmtId="0" fontId="32" fillId="0" borderId="2" applyNumberFormat="0">
      <alignment horizontal="center"/>
      <protection/>
    </xf>
    <xf numFmtId="38" fontId="32" fillId="45" borderId="2" applyNumberFormat="0" applyFont="0" applyBorder="0" applyAlignment="0">
      <protection/>
    </xf>
    <xf numFmtId="0" fontId="31" fillId="0" borderId="2" applyNumberFormat="0">
      <alignment/>
      <protection/>
    </xf>
    <xf numFmtId="0" fontId="32" fillId="0" borderId="2" applyNumberFormat="0">
      <alignment/>
      <protection/>
    </xf>
    <xf numFmtId="0" fontId="31" fillId="0" borderId="2" applyNumberFormat="0">
      <alignment horizontal="right"/>
      <protection/>
    </xf>
    <xf numFmtId="38" fontId="32" fillId="0" borderId="9">
      <alignment vertical="center"/>
      <protection/>
    </xf>
    <xf numFmtId="38" fontId="32" fillId="0" borderId="10">
      <alignment horizontal="left" vertical="center"/>
      <protection/>
    </xf>
    <xf numFmtId="0" fontId="35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03" fontId="63" fillId="0" borderId="0" applyFill="0" applyBorder="0" applyAlignment="0">
      <protection/>
    </xf>
    <xf numFmtId="204" fontId="63" fillId="0" borderId="0" applyFill="0" applyBorder="0" applyAlignment="0">
      <protection/>
    </xf>
    <xf numFmtId="205" fontId="63" fillId="0" borderId="0" applyFill="0" applyBorder="0" applyAlignment="0">
      <protection/>
    </xf>
    <xf numFmtId="206" fontId="63" fillId="0" borderId="0" applyFill="0" applyBorder="0" applyAlignment="0">
      <protection/>
    </xf>
    <xf numFmtId="207" fontId="63" fillId="0" borderId="0" applyFill="0" applyBorder="0" applyAlignment="0">
      <protection/>
    </xf>
    <xf numFmtId="203" fontId="63" fillId="0" borderId="0" applyFill="0" applyBorder="0" applyAlignment="0">
      <protection/>
    </xf>
    <xf numFmtId="208" fontId="63" fillId="0" borderId="0" applyFill="0" applyBorder="0" applyAlignment="0">
      <protection/>
    </xf>
    <xf numFmtId="204" fontId="63" fillId="0" borderId="0" applyFill="0" applyBorder="0" applyAlignment="0">
      <protection/>
    </xf>
    <xf numFmtId="0" fontId="154" fillId="46" borderId="11" applyNumberFormat="0" applyAlignment="0" applyProtection="0"/>
    <xf numFmtId="0" fontId="31" fillId="0" borderId="0">
      <alignment/>
      <protection/>
    </xf>
    <xf numFmtId="0" fontId="155" fillId="47" borderId="12" applyNumberFormat="0" applyAlignment="0" applyProtection="0"/>
    <xf numFmtId="0" fontId="64" fillId="0" borderId="13">
      <alignment horizontal="center"/>
      <protection/>
    </xf>
    <xf numFmtId="43" fontId="0" fillId="0" borderId="0" applyFont="0" applyFill="0" applyBorder="0" applyAlignment="0" applyProtection="0"/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41" fontId="0" fillId="0" borderId="0" applyFont="0" applyFill="0" applyBorder="0" applyAlignment="0" applyProtection="0"/>
    <xf numFmtId="175" fontId="35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10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37" fillId="0" borderId="0">
      <alignment/>
      <protection/>
    </xf>
    <xf numFmtId="0" fontId="66" fillId="0" borderId="0" applyNumberFormat="0" applyAlignment="0">
      <protection/>
    </xf>
    <xf numFmtId="0" fontId="67" fillId="0" borderId="0" applyNumberFormat="0" applyAlignment="0">
      <protection/>
    </xf>
    <xf numFmtId="21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214" fontId="40" fillId="0" borderId="0" applyFont="0" applyFill="0" applyBorder="0" applyAlignment="0" applyProtection="0"/>
    <xf numFmtId="0" fontId="68" fillId="16" borderId="2" applyNumberFormat="0" applyBorder="0" applyAlignment="0" applyProtection="0"/>
    <xf numFmtId="215" fontId="31" fillId="43" borderId="0" applyFont="0" applyBorder="0">
      <alignment/>
      <protection/>
    </xf>
    <xf numFmtId="0" fontId="69" fillId="0" borderId="0">
      <alignment/>
      <protection/>
    </xf>
    <xf numFmtId="0" fontId="70" fillId="43" borderId="14" applyNumberFormat="0" applyAlignment="0" applyProtection="0"/>
    <xf numFmtId="0" fontId="71" fillId="43" borderId="0">
      <alignment/>
      <protection/>
    </xf>
    <xf numFmtId="15" fontId="2" fillId="0" borderId="0">
      <alignment/>
      <protection/>
    </xf>
    <xf numFmtId="14" fontId="63" fillId="0" borderId="0" applyFill="0" applyBorder="0" applyAlignment="0">
      <protection/>
    </xf>
    <xf numFmtId="216" fontId="31" fillId="0" borderId="0">
      <alignment/>
      <protection locked="0"/>
    </xf>
    <xf numFmtId="38" fontId="2" fillId="0" borderId="15">
      <alignment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41" fontId="31" fillId="0" borderId="0" applyFont="0" applyFill="0" applyBorder="0" applyAlignment="0" applyProtection="0"/>
    <xf numFmtId="40" fontId="72" fillId="0" borderId="0" applyFont="0" applyFill="0" applyBorder="0" applyAlignment="0" applyProtection="0"/>
    <xf numFmtId="43" fontId="31" fillId="0" borderId="0" applyFont="0" applyFill="0" applyBorder="0" applyAlignment="0" applyProtection="0"/>
    <xf numFmtId="203" fontId="73" fillId="0" borderId="0" applyFill="0" applyBorder="0" applyAlignment="0">
      <protection/>
    </xf>
    <xf numFmtId="204" fontId="73" fillId="0" borderId="0" applyFill="0" applyBorder="0" applyAlignment="0">
      <protection/>
    </xf>
    <xf numFmtId="203" fontId="73" fillId="0" borderId="0" applyFill="0" applyBorder="0" applyAlignment="0">
      <protection/>
    </xf>
    <xf numFmtId="208" fontId="73" fillId="0" borderId="0" applyFill="0" applyBorder="0" applyAlignment="0">
      <protection/>
    </xf>
    <xf numFmtId="204" fontId="73" fillId="0" borderId="0" applyFill="0" applyBorder="0" applyAlignment="0">
      <protection/>
    </xf>
    <xf numFmtId="0" fontId="74" fillId="0" borderId="0" applyNumberFormat="0" applyAlignment="0">
      <protection/>
    </xf>
    <xf numFmtId="3" fontId="75" fillId="0" borderId="0" applyFill="0" applyBorder="0">
      <alignment horizontal="left"/>
      <protection locked="0"/>
    </xf>
    <xf numFmtId="38" fontId="31" fillId="0" borderId="0" applyFont="0" applyFill="0" applyBorder="0" applyAlignment="0" applyProtection="0"/>
    <xf numFmtId="0" fontId="76" fillId="0" borderId="16">
      <alignment horizontal="center"/>
      <protection/>
    </xf>
    <xf numFmtId="217" fontId="77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4" fontId="156" fillId="0" borderId="0" applyNumberFormat="0" applyFill="0" applyBorder="0" applyAlignment="0" applyProtection="0"/>
    <xf numFmtId="218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0" fontId="12" fillId="0" borderId="0" applyNumberFormat="0" applyFill="0" applyBorder="0" applyProtection="0">
      <alignment vertical="top"/>
    </xf>
    <xf numFmtId="3" fontId="41" fillId="0" borderId="0">
      <alignment horizontal="right"/>
      <protection/>
    </xf>
    <xf numFmtId="220" fontId="78" fillId="0" borderId="0">
      <alignment/>
      <protection locked="0"/>
    </xf>
    <xf numFmtId="0" fontId="80" fillId="0" borderId="0">
      <alignment/>
      <protection/>
    </xf>
    <xf numFmtId="0" fontId="9" fillId="0" borderId="0" applyNumberFormat="0" applyFill="0" applyBorder="0" applyAlignment="0" applyProtection="0"/>
    <xf numFmtId="221" fontId="81" fillId="0" borderId="0" applyFill="0" applyBorder="0" applyProtection="0">
      <alignment horizontal="centerContinuous"/>
    </xf>
    <xf numFmtId="43" fontId="82" fillId="0" borderId="0" applyNumberFormat="0" applyFill="0" applyBorder="0" applyAlignment="0" applyProtection="0"/>
    <xf numFmtId="0" fontId="68" fillId="48" borderId="2" applyNumberFormat="0" applyBorder="0" applyAlignment="0" applyProtection="0"/>
    <xf numFmtId="0" fontId="83" fillId="7" borderId="17" applyNumberFormat="0" applyAlignment="0" applyProtection="0"/>
    <xf numFmtId="0" fontId="157" fillId="49" borderId="0" applyNumberFormat="0" applyBorder="0" applyAlignment="0" applyProtection="0"/>
    <xf numFmtId="38" fontId="35" fillId="43" borderId="0" applyNumberFormat="0" applyBorder="0" applyAlignment="0" applyProtection="0"/>
    <xf numFmtId="0" fontId="84" fillId="0" borderId="18">
      <alignment vertical="center"/>
      <protection/>
    </xf>
    <xf numFmtId="0" fontId="85" fillId="50" borderId="0">
      <alignment horizontal="center"/>
      <protection/>
    </xf>
    <xf numFmtId="0" fontId="86" fillId="0" borderId="19" applyNumberFormat="0" applyAlignment="0" applyProtection="0"/>
    <xf numFmtId="0" fontId="86" fillId="0" borderId="20">
      <alignment horizontal="left" vertical="center"/>
      <protection/>
    </xf>
    <xf numFmtId="49" fontId="87" fillId="51" borderId="0">
      <alignment horizontal="center" vertical="center"/>
      <protection/>
    </xf>
    <xf numFmtId="0" fontId="158" fillId="0" borderId="21" applyNumberFormat="0" applyFill="0" applyAlignment="0" applyProtection="0"/>
    <xf numFmtId="0" fontId="82" fillId="52" borderId="22" applyNumberFormat="0" applyFill="0" applyBorder="0" applyAlignment="0" applyProtection="0"/>
    <xf numFmtId="0" fontId="82" fillId="52" borderId="22" applyNumberFormat="0" applyFill="0" applyBorder="0" applyAlignment="0" applyProtection="0"/>
    <xf numFmtId="0" fontId="82" fillId="52" borderId="22" applyNumberFormat="0" applyFill="0" applyBorder="0" applyAlignment="0" applyProtection="0"/>
    <xf numFmtId="0" fontId="159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60" fillId="0" borderId="24" applyNumberFormat="0" applyFill="0" applyAlignment="0" applyProtection="0"/>
    <xf numFmtId="0" fontId="160" fillId="0" borderId="0" applyNumberFormat="0" applyFill="0" applyBorder="0" applyAlignment="0" applyProtection="0"/>
    <xf numFmtId="222" fontId="88" fillId="0" borderId="0">
      <alignment/>
      <protection locked="0"/>
    </xf>
    <xf numFmtId="222" fontId="88" fillId="0" borderId="0">
      <alignment/>
      <protection locked="0"/>
    </xf>
    <xf numFmtId="2" fontId="89" fillId="1" borderId="25">
      <alignment horizontal="left"/>
      <protection locked="0"/>
    </xf>
    <xf numFmtId="0" fontId="47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90" fillId="43" borderId="17" applyNumberFormat="0" applyAlignment="0" applyProtection="0"/>
    <xf numFmtId="0" fontId="37" fillId="0" borderId="0">
      <alignment/>
      <protection/>
    </xf>
    <xf numFmtId="0" fontId="31" fillId="0" borderId="0">
      <alignment/>
      <protection/>
    </xf>
    <xf numFmtId="3" fontId="31" fillId="7" borderId="2" applyFont="0" applyProtection="0">
      <alignment horizontal="right"/>
    </xf>
    <xf numFmtId="0" fontId="31" fillId="7" borderId="25" applyNumberFormat="0" applyFont="0" applyBorder="0" applyAlignment="0" applyProtection="0"/>
    <xf numFmtId="2" fontId="91" fillId="0" borderId="2">
      <alignment horizontal="center" vertical="center"/>
      <protection/>
    </xf>
    <xf numFmtId="0" fontId="8" fillId="0" borderId="0" applyNumberFormat="0" applyFill="0" applyBorder="0" applyAlignment="0" applyProtection="0"/>
    <xf numFmtId="223" fontId="37" fillId="0" borderId="26" applyFill="0" applyBorder="0" applyProtection="0">
      <alignment horizontal="center"/>
    </xf>
    <xf numFmtId="224" fontId="37" fillId="0" borderId="26" applyFill="0" applyBorder="0" applyProtection="0">
      <alignment horizontal="center"/>
    </xf>
    <xf numFmtId="0" fontId="92" fillId="53" borderId="2" applyNumberFormat="0" applyBorder="0" applyAlignment="0" applyProtection="0"/>
    <xf numFmtId="0" fontId="92" fillId="48" borderId="2" applyNumberFormat="0" applyBorder="0" applyAlignment="0" applyProtection="0"/>
    <xf numFmtId="0" fontId="161" fillId="54" borderId="11" applyNumberFormat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0" fontId="35" fillId="16" borderId="2" applyNumberFormat="0" applyBorder="0" applyAlignment="0" applyProtection="0"/>
    <xf numFmtId="168" fontId="31" fillId="55" borderId="0">
      <alignment/>
      <protection/>
    </xf>
    <xf numFmtId="17" fontId="93" fillId="0" borderId="0">
      <alignment horizontal="center"/>
      <protection locked="0"/>
    </xf>
    <xf numFmtId="0" fontId="31" fillId="0" borderId="0">
      <alignment/>
      <protection/>
    </xf>
    <xf numFmtId="0" fontId="94" fillId="56" borderId="0">
      <alignment horizontal="left"/>
      <protection locked="0"/>
    </xf>
    <xf numFmtId="38" fontId="95" fillId="0" borderId="0">
      <alignment/>
      <protection locked="0"/>
    </xf>
    <xf numFmtId="40" fontId="96" fillId="0" borderId="0">
      <alignment/>
      <protection locked="0"/>
    </xf>
    <xf numFmtId="38" fontId="97" fillId="0" borderId="0">
      <alignment/>
      <protection locked="0"/>
    </xf>
    <xf numFmtId="0" fontId="31" fillId="0" borderId="27">
      <alignment/>
      <protection/>
    </xf>
    <xf numFmtId="0" fontId="37" fillId="0" borderId="0">
      <alignment/>
      <protection/>
    </xf>
    <xf numFmtId="225" fontId="31" fillId="57" borderId="2" applyFont="0" applyAlignment="0">
      <protection locked="0"/>
    </xf>
    <xf numFmtId="3" fontId="31" fillId="57" borderId="2" applyFont="0">
      <alignment horizontal="right"/>
      <protection locked="0"/>
    </xf>
    <xf numFmtId="0" fontId="33" fillId="58" borderId="28" applyNumberFormat="0" applyAlignment="0" applyProtection="0"/>
    <xf numFmtId="0" fontId="98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" borderId="0" applyNumberFormat="0" applyBorder="0" applyAlignment="0" applyProtection="0"/>
    <xf numFmtId="0" fontId="49" fillId="0" borderId="0" applyNumberFormat="0" applyBorder="0" applyProtection="0">
      <alignment horizontal="center"/>
    </xf>
    <xf numFmtId="0" fontId="31" fillId="0" borderId="0">
      <alignment/>
      <protection/>
    </xf>
    <xf numFmtId="0" fontId="101" fillId="0" borderId="0" applyNumberFormat="0" applyFill="0" applyBorder="0" applyAlignment="0" applyProtection="0"/>
    <xf numFmtId="203" fontId="104" fillId="0" borderId="0" applyFill="0" applyBorder="0" applyAlignment="0">
      <protection/>
    </xf>
    <xf numFmtId="204" fontId="104" fillId="0" borderId="0" applyFill="0" applyBorder="0" applyAlignment="0">
      <protection/>
    </xf>
    <xf numFmtId="203" fontId="104" fillId="0" borderId="0" applyFill="0" applyBorder="0" applyAlignment="0">
      <protection/>
    </xf>
    <xf numFmtId="208" fontId="104" fillId="0" borderId="0" applyFill="0" applyBorder="0" applyAlignment="0">
      <protection/>
    </xf>
    <xf numFmtId="204" fontId="104" fillId="0" borderId="0" applyFill="0" applyBorder="0" applyAlignment="0">
      <protection/>
    </xf>
    <xf numFmtId="0" fontId="162" fillId="0" borderId="29" applyNumberFormat="0" applyFill="0" applyAlignment="0" applyProtection="0"/>
    <xf numFmtId="168" fontId="31" fillId="59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26" fontId="31" fillId="0" borderId="0" applyFont="0" applyFill="0" applyBorder="0" applyAlignment="0" applyProtection="0"/>
    <xf numFmtId="0" fontId="105" fillId="0" borderId="0">
      <alignment horizontal="center"/>
      <protection/>
    </xf>
    <xf numFmtId="0" fontId="106" fillId="0" borderId="30">
      <alignment horizontal="centerContinuous"/>
      <protection/>
    </xf>
    <xf numFmtId="0" fontId="31" fillId="0" borderId="0">
      <alignment horizontal="center"/>
      <protection/>
    </xf>
    <xf numFmtId="38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27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9" fontId="31" fillId="0" borderId="0" applyFont="0" applyFill="0" applyBorder="0" applyAlignment="0" applyProtection="0"/>
    <xf numFmtId="0" fontId="107" fillId="0" borderId="0">
      <alignment/>
      <protection/>
    </xf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26" applyFill="0" applyBorder="0" applyProtection="0">
      <alignment horizontal="center"/>
    </xf>
    <xf numFmtId="0" fontId="108" fillId="0" borderId="0">
      <alignment/>
      <protection locked="0"/>
    </xf>
    <xf numFmtId="0" fontId="163" fillId="60" borderId="0" applyNumberFormat="0" applyBorder="0" applyAlignment="0" applyProtection="0"/>
    <xf numFmtId="174" fontId="163" fillId="60" borderId="0" applyNumberFormat="0" applyBorder="0" applyAlignment="0" applyProtection="0"/>
    <xf numFmtId="37" fontId="10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233" fontId="110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11" fillId="0" borderId="0">
      <alignment vertical="center"/>
      <protection/>
    </xf>
    <xf numFmtId="0" fontId="151" fillId="0" borderId="0">
      <alignment/>
      <protection/>
    </xf>
    <xf numFmtId="0" fontId="151" fillId="0" borderId="0">
      <alignment/>
      <protection/>
    </xf>
    <xf numFmtId="164" fontId="31" fillId="0" borderId="0">
      <alignment/>
      <protection/>
    </xf>
    <xf numFmtId="0" fontId="34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9" fillId="0" borderId="0">
      <alignment/>
      <protection/>
    </xf>
    <xf numFmtId="0" fontId="15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34" fillId="16" borderId="31" applyNumberFormat="0" applyFont="0" applyAlignment="0" applyProtection="0"/>
    <xf numFmtId="0" fontId="0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3" fillId="0" borderId="10">
      <alignment vertical="top" wrapText="1"/>
      <protection/>
    </xf>
    <xf numFmtId="0" fontId="112" fillId="53" borderId="0" applyNumberFormat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114" fillId="43" borderId="2" applyNumberFormat="0" applyBorder="0" applyAlignment="0" applyProtection="0"/>
    <xf numFmtId="234" fontId="115" fillId="0" borderId="0">
      <alignment horizontal="left"/>
      <protection/>
    </xf>
    <xf numFmtId="3" fontId="12" fillId="0" borderId="0">
      <alignment vertical="top"/>
      <protection/>
    </xf>
    <xf numFmtId="235" fontId="37" fillId="0" borderId="26" applyFill="0" applyBorder="0" applyProtection="0">
      <alignment horizontal="center"/>
    </xf>
    <xf numFmtId="0" fontId="164" fillId="46" borderId="33" applyNumberFormat="0" applyAlignment="0" applyProtection="0"/>
    <xf numFmtId="4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14" fontId="54" fillId="0" borderId="0">
      <alignment horizontal="center" wrapText="1"/>
      <protection locked="0"/>
    </xf>
    <xf numFmtId="0" fontId="37" fillId="0" borderId="0">
      <alignment/>
      <protection/>
    </xf>
    <xf numFmtId="9" fontId="0" fillId="0" borderId="0" applyFont="0" applyFill="0" applyBorder="0" applyAlignment="0" applyProtection="0"/>
    <xf numFmtId="207" fontId="31" fillId="0" borderId="0" applyFont="0" applyFill="0" applyBorder="0" applyAlignment="0" applyProtection="0"/>
    <xf numFmtId="238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1" fillId="0" borderId="34" applyNumberFormat="0" applyFont="0" applyFill="0" applyAlignment="0" applyProtection="0"/>
    <xf numFmtId="203" fontId="36" fillId="0" borderId="0" applyFill="0" applyBorder="0" applyAlignment="0">
      <protection/>
    </xf>
    <xf numFmtId="204" fontId="36" fillId="0" borderId="0" applyFill="0" applyBorder="0" applyAlignment="0">
      <protection/>
    </xf>
    <xf numFmtId="203" fontId="36" fillId="0" borderId="0" applyFill="0" applyBorder="0" applyAlignment="0">
      <protection/>
    </xf>
    <xf numFmtId="208" fontId="36" fillId="0" borderId="0" applyFill="0" applyBorder="0" applyAlignment="0">
      <protection/>
    </xf>
    <xf numFmtId="204" fontId="36" fillId="0" borderId="0" applyFill="0" applyBorder="0" applyAlignment="0">
      <protection/>
    </xf>
    <xf numFmtId="239" fontId="54" fillId="0" borderId="0">
      <alignment/>
      <protection/>
    </xf>
    <xf numFmtId="167" fontId="116" fillId="0" borderId="0">
      <alignment/>
      <protection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27">
      <alignment horizontal="center"/>
      <protection/>
    </xf>
    <xf numFmtId="3" fontId="2" fillId="0" borderId="0" applyFont="0" applyFill="0" applyBorder="0" applyAlignment="0" applyProtection="0"/>
    <xf numFmtId="0" fontId="2" fillId="62" borderId="0" applyNumberFormat="0" applyFont="0" applyBorder="0" applyAlignment="0" applyProtection="0"/>
    <xf numFmtId="240" fontId="81" fillId="0" borderId="0" applyFill="0" applyBorder="0" applyProtection="0">
      <alignment horizontal="centerContinuous"/>
    </xf>
    <xf numFmtId="37" fontId="21" fillId="0" borderId="0">
      <alignment/>
      <protection/>
    </xf>
    <xf numFmtId="0" fontId="117" fillId="0" borderId="0">
      <alignment horizontal="center"/>
      <protection/>
    </xf>
    <xf numFmtId="0" fontId="118" fillId="0" borderId="8" applyNumberFormat="0" applyBorder="0" applyAlignment="0" applyProtection="0"/>
    <xf numFmtId="38" fontId="119" fillId="0" borderId="0" applyFont="0" applyFill="0" applyBorder="0" applyAlignment="0" applyProtection="0"/>
    <xf numFmtId="241" fontId="63" fillId="0" borderId="35">
      <alignment/>
      <protection/>
    </xf>
    <xf numFmtId="242" fontId="31" fillId="0" borderId="0" applyNumberFormat="0" applyFill="0" applyBorder="0" applyAlignment="0" applyProtection="0"/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0" fontId="31" fillId="0" borderId="0">
      <alignment/>
      <protection/>
    </xf>
    <xf numFmtId="243" fontId="4" fillId="0" borderId="0">
      <alignment/>
      <protection/>
    </xf>
    <xf numFmtId="0" fontId="31" fillId="16" borderId="0" applyNumberFormat="0" applyFont="0" applyBorder="0" applyAlignment="0" applyProtection="0"/>
    <xf numFmtId="0" fontId="31" fillId="52" borderId="0" applyNumberFormat="0" applyFont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2" fillId="43" borderId="0">
      <alignment/>
      <protection/>
    </xf>
    <xf numFmtId="0" fontId="120" fillId="43" borderId="0">
      <alignment/>
      <protection/>
    </xf>
    <xf numFmtId="0" fontId="121" fillId="43" borderId="0">
      <alignment vertical="center"/>
      <protection/>
    </xf>
    <xf numFmtId="244" fontId="32" fillId="52" borderId="36">
      <alignment/>
      <protection locked="0"/>
    </xf>
    <xf numFmtId="244" fontId="120" fillId="43" borderId="36">
      <alignment/>
      <protection/>
    </xf>
    <xf numFmtId="244" fontId="120" fillId="43" borderId="31">
      <alignment/>
      <protection/>
    </xf>
    <xf numFmtId="3" fontId="32" fillId="43" borderId="37">
      <alignment/>
      <protection/>
    </xf>
    <xf numFmtId="244" fontId="122" fillId="43" borderId="38">
      <alignment/>
      <protection/>
    </xf>
    <xf numFmtId="244" fontId="122" fillId="43" borderId="39">
      <alignment/>
      <protection/>
    </xf>
    <xf numFmtId="3" fontId="31" fillId="52" borderId="2" applyFont="0">
      <alignment horizontal="right"/>
      <protection/>
    </xf>
    <xf numFmtId="9" fontId="31" fillId="52" borderId="2" applyFont="0">
      <alignment horizontal="right"/>
      <protection/>
    </xf>
    <xf numFmtId="0" fontId="32" fillId="43" borderId="22">
      <alignment horizontal="right"/>
      <protection/>
    </xf>
    <xf numFmtId="0" fontId="120" fillId="43" borderId="22">
      <alignment horizontal="left"/>
      <protection/>
    </xf>
    <xf numFmtId="244" fontId="32" fillId="43" borderId="40">
      <alignment/>
      <protection/>
    </xf>
    <xf numFmtId="244" fontId="120" fillId="43" borderId="41">
      <alignment/>
      <protection/>
    </xf>
    <xf numFmtId="1" fontId="3" fillId="0" borderId="0" applyBorder="0">
      <alignment horizontal="left" vertical="top" wrapText="1"/>
      <protection/>
    </xf>
    <xf numFmtId="231" fontId="2" fillId="0" borderId="0">
      <alignment horizontal="center"/>
      <protection/>
    </xf>
    <xf numFmtId="0" fontId="45" fillId="0" borderId="0">
      <alignment/>
      <protection/>
    </xf>
    <xf numFmtId="0" fontId="26" fillId="0" borderId="0" applyFont="0" applyFill="0" applyBorder="0" applyAlignment="0" applyProtection="0"/>
    <xf numFmtId="40" fontId="123" fillId="0" borderId="0" applyBorder="0">
      <alignment horizontal="right"/>
      <protection/>
    </xf>
    <xf numFmtId="38" fontId="124" fillId="0" borderId="22" applyBorder="0">
      <alignment horizontal="right"/>
      <protection locked="0"/>
    </xf>
    <xf numFmtId="0" fontId="125" fillId="0" borderId="0" applyFill="0" applyBorder="0" applyProtection="0">
      <alignment horizontal="left" vertical="center"/>
    </xf>
    <xf numFmtId="172" fontId="126" fillId="0" borderId="0" applyFill="0" applyBorder="0" applyProtection="0">
      <alignment horizontal="right"/>
    </xf>
    <xf numFmtId="172" fontId="125" fillId="0" borderId="0" applyFill="0" applyBorder="0" applyProtection="0">
      <alignment horizontal="right"/>
    </xf>
    <xf numFmtId="37" fontId="43" fillId="0" borderId="42" applyNumberFormat="0" applyFont="0" applyBorder="0" applyAlignment="0">
      <protection/>
    </xf>
    <xf numFmtId="17" fontId="18" fillId="0" borderId="0" applyNumberFormat="0" applyFont="0" applyFill="0" applyBorder="0" applyAlignment="0">
      <protection/>
    </xf>
    <xf numFmtId="245" fontId="47" fillId="0" borderId="0" applyFill="0" applyBorder="0" applyAlignment="0" applyProtection="0"/>
    <xf numFmtId="49" fontId="63" fillId="0" borderId="0" applyFill="0" applyBorder="0" applyAlignment="0">
      <protection/>
    </xf>
    <xf numFmtId="246" fontId="63" fillId="0" borderId="0" applyFill="0" applyBorder="0" applyAlignment="0">
      <protection/>
    </xf>
    <xf numFmtId="247" fontId="63" fillId="0" borderId="0" applyFill="0" applyBorder="0" applyAlignment="0">
      <protection/>
    </xf>
    <xf numFmtId="0" fontId="80" fillId="0" borderId="0" applyFill="0" applyBorder="0" applyAlignment="0">
      <protection/>
    </xf>
    <xf numFmtId="0" fontId="165" fillId="0" borderId="0" applyNumberFormat="0" applyFill="0" applyBorder="0" applyAlignment="0" applyProtection="0"/>
    <xf numFmtId="0" fontId="127" fillId="0" borderId="43" applyNumberFormat="0" applyFill="0" applyAlignment="0" applyProtection="0"/>
    <xf numFmtId="0" fontId="166" fillId="0" borderId="44" applyNumberFormat="0" applyFill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234" fontId="115" fillId="0" borderId="0">
      <alignment horizontal="left"/>
      <protection/>
    </xf>
    <xf numFmtId="0" fontId="128" fillId="0" borderId="0">
      <alignment vertical="top"/>
      <protection/>
    </xf>
    <xf numFmtId="0" fontId="31" fillId="0" borderId="0">
      <alignment/>
      <protection/>
    </xf>
    <xf numFmtId="38" fontId="2" fillId="0" borderId="0" applyFont="0" applyFill="0" applyBorder="0" applyAlignment="0" applyProtection="0"/>
    <xf numFmtId="0" fontId="129" fillId="53" borderId="4" applyNumberFormat="0">
      <alignment horizontal="center" vertical="center" wrapText="1"/>
      <protection/>
    </xf>
    <xf numFmtId="0" fontId="130" fillId="0" borderId="0" applyNumberFormat="0" applyFill="0" applyBorder="0" applyAlignment="0" applyProtection="0"/>
    <xf numFmtId="249" fontId="2" fillId="0" borderId="0" applyFont="0" applyFill="0" applyBorder="0" applyAlignment="0" applyProtection="0"/>
    <xf numFmtId="250" fontId="31" fillId="0" borderId="0" applyFont="0" applyFill="0" applyBorder="0" applyAlignment="0" applyProtection="0"/>
    <xf numFmtId="0" fontId="131" fillId="63" borderId="0">
      <alignment/>
      <protection/>
    </xf>
    <xf numFmtId="0" fontId="4" fillId="0" borderId="45">
      <alignment/>
      <protection/>
    </xf>
    <xf numFmtId="41" fontId="31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67" borderId="0" applyNumberFormat="0" applyBorder="0" applyAlignment="0" applyProtection="0"/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72" fillId="0" borderId="0" applyFont="0" applyFill="0" applyBorder="0" applyAlignment="0" applyProtection="0"/>
    <xf numFmtId="254" fontId="7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 applyNumberFormat="0" applyFont="0" applyFill="0" applyBorder="0" applyProtection="0">
      <alignment horizontal="center" vertical="top" wrapText="1"/>
    </xf>
    <xf numFmtId="255" fontId="61" fillId="0" borderId="46" applyNumberFormat="0" applyFont="0" applyFill="0" applyBorder="0" applyProtection="0">
      <alignment horizontal="left" vertical="top" wrapText="1"/>
    </xf>
    <xf numFmtId="9" fontId="31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>
      <alignment/>
      <protection/>
    </xf>
    <xf numFmtId="253" fontId="133" fillId="0" borderId="0" applyFont="0" applyFill="0" applyBorder="0" applyAlignment="0" applyProtection="0"/>
    <xf numFmtId="254" fontId="133" fillId="0" borderId="0" applyFont="0" applyFill="0" applyBorder="0" applyAlignment="0" applyProtection="0"/>
    <xf numFmtId="184" fontId="133" fillId="0" borderId="0" applyFont="0" applyFill="0" applyBorder="0" applyAlignment="0" applyProtection="0"/>
    <xf numFmtId="177" fontId="133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1799" applyFont="1" applyFill="1">
      <alignment/>
      <protection/>
    </xf>
    <xf numFmtId="0" fontId="4" fillId="0" borderId="0" xfId="1799" applyFont="1" applyFill="1">
      <alignment/>
      <protection/>
    </xf>
    <xf numFmtId="0" fontId="3" fillId="0" borderId="0" xfId="1799" applyFont="1" applyFill="1" applyBorder="1">
      <alignment/>
      <protection/>
    </xf>
    <xf numFmtId="0" fontId="2" fillId="0" borderId="0" xfId="1799" applyFont="1" applyFill="1">
      <alignment/>
      <protection/>
    </xf>
    <xf numFmtId="0" fontId="5" fillId="0" borderId="0" xfId="1799" applyFont="1" applyFill="1">
      <alignment/>
      <protection/>
    </xf>
    <xf numFmtId="0" fontId="2" fillId="0" borderId="0" xfId="1799" applyFont="1" applyFill="1" applyBorder="1">
      <alignment/>
      <protection/>
    </xf>
    <xf numFmtId="0" fontId="2" fillId="0" borderId="0" xfId="1799" applyFill="1">
      <alignment/>
      <protection/>
    </xf>
    <xf numFmtId="0" fontId="6" fillId="0" borderId="0" xfId="1799" applyFont="1" applyFill="1" applyBorder="1">
      <alignment/>
      <protection/>
    </xf>
    <xf numFmtId="164" fontId="2" fillId="0" borderId="0" xfId="1539" applyNumberFormat="1" applyFont="1" applyFill="1" applyAlignment="1">
      <alignment/>
    </xf>
    <xf numFmtId="0" fontId="7" fillId="0" borderId="0" xfId="1799" applyFont="1" applyFill="1" applyBorder="1" applyAlignment="1">
      <alignment horizontal="center" vertical="center"/>
      <protection/>
    </xf>
    <xf numFmtId="0" fontId="4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 applyBorder="1" applyAlignment="1">
      <alignment horizontal="center" vertical="center"/>
      <protection/>
    </xf>
    <xf numFmtId="0" fontId="7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left" vertical="top" wrapText="1"/>
      <protection/>
    </xf>
    <xf numFmtId="0" fontId="6" fillId="0" borderId="0" xfId="1799" applyFont="1" applyFill="1">
      <alignment/>
      <protection/>
    </xf>
    <xf numFmtId="0" fontId="7" fillId="0" borderId="0" xfId="1799" applyFont="1" applyFill="1" applyBorder="1" applyAlignment="1">
      <alignment horizontal="left" wrapText="1"/>
      <protection/>
    </xf>
    <xf numFmtId="166" fontId="6" fillId="0" borderId="0" xfId="1799" applyNumberFormat="1" applyFont="1" applyFill="1" applyBorder="1">
      <alignment/>
      <protection/>
    </xf>
    <xf numFmtId="166" fontId="7" fillId="0" borderId="0" xfId="1799" applyNumberFormat="1" applyFont="1" applyFill="1" applyBorder="1">
      <alignment/>
      <protection/>
    </xf>
    <xf numFmtId="0" fontId="6" fillId="0" borderId="47" xfId="1799" applyFont="1" applyFill="1" applyBorder="1">
      <alignment/>
      <protection/>
    </xf>
    <xf numFmtId="166" fontId="6" fillId="0" borderId="48" xfId="1569" applyNumberFormat="1" applyFont="1" applyFill="1" applyBorder="1" applyAlignment="1">
      <alignment/>
    </xf>
    <xf numFmtId="166" fontId="7" fillId="0" borderId="48" xfId="1569" applyNumberFormat="1" applyFont="1" applyFill="1" applyBorder="1" applyAlignment="1">
      <alignment/>
    </xf>
    <xf numFmtId="0" fontId="6" fillId="0" borderId="0" xfId="1799" applyFont="1" applyFill="1" applyBorder="1" applyAlignment="1">
      <alignment horizontal="left" vertical="justify"/>
      <protection/>
    </xf>
    <xf numFmtId="0" fontId="6" fillId="0" borderId="0" xfId="1799" applyFont="1" applyFill="1" applyBorder="1" applyAlignment="1">
      <alignment/>
      <protection/>
    </xf>
    <xf numFmtId="0" fontId="6" fillId="0" borderId="0" xfId="1799" applyFont="1" applyFill="1" applyAlignment="1">
      <alignment horizontal="left" vertical="justify"/>
      <protection/>
    </xf>
    <xf numFmtId="164" fontId="6" fillId="0" borderId="0" xfId="1539" applyNumberFormat="1" applyFont="1" applyFill="1" applyAlignment="1">
      <alignment/>
    </xf>
    <xf numFmtId="164" fontId="6" fillId="0" borderId="0" xfId="1539" applyNumberFormat="1" applyFont="1" applyFill="1" applyBorder="1" applyAlignment="1">
      <alignment horizontal="center" vertical="center"/>
    </xf>
    <xf numFmtId="164" fontId="6" fillId="0" borderId="0" xfId="1539" applyNumberFormat="1" applyFont="1" applyFill="1" applyBorder="1" applyAlignment="1">
      <alignment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justify" vertical="justify"/>
      <protection/>
    </xf>
    <xf numFmtId="166" fontId="6" fillId="0" borderId="48" xfId="1799" applyNumberFormat="1" applyFont="1" applyFill="1" applyBorder="1">
      <alignment/>
      <protection/>
    </xf>
    <xf numFmtId="0" fontId="7" fillId="0" borderId="0" xfId="1799" applyFont="1" applyFill="1" applyBorder="1" applyAlignment="1">
      <alignment vertical="center" wrapText="1"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569" applyNumberFormat="1" applyFont="1" applyFill="1" applyBorder="1" applyAlignment="1">
      <alignment/>
    </xf>
    <xf numFmtId="166" fontId="7" fillId="0" borderId="48" xfId="1539" applyNumberFormat="1" applyFont="1" applyFill="1" applyBorder="1" applyAlignment="1">
      <alignment/>
    </xf>
    <xf numFmtId="166" fontId="6" fillId="0" borderId="48" xfId="1569" applyNumberFormat="1" applyFont="1" applyFill="1" applyBorder="1" applyAlignment="1">
      <alignment/>
    </xf>
    <xf numFmtId="166" fontId="6" fillId="0" borderId="48" xfId="1799" applyNumberFormat="1" applyFont="1" applyFill="1" applyBorder="1">
      <alignment/>
      <protection/>
    </xf>
    <xf numFmtId="0" fontId="11" fillId="0" borderId="0" xfId="1799" applyFont="1" applyFill="1" applyBorder="1" applyAlignment="1">
      <alignment horizontal="center"/>
      <protection/>
    </xf>
    <xf numFmtId="0" fontId="10" fillId="0" borderId="0" xfId="1799" applyFont="1" applyFill="1" applyBorder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166" fontId="6" fillId="0" borderId="0" xfId="1799" applyNumberFormat="1" applyFont="1" applyFill="1" applyBorder="1">
      <alignment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horizontal="left" wrapText="1"/>
      <protection/>
    </xf>
    <xf numFmtId="0" fontId="7" fillId="0" borderId="0" xfId="1799" applyFont="1" applyFill="1" applyBorder="1" applyAlignment="1" quotePrefix="1">
      <alignment horizontal="left"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2" fillId="0" borderId="0" xfId="1799" applyFont="1" applyFill="1" applyAlignment="1">
      <alignment horizontal="center"/>
      <protection/>
    </xf>
    <xf numFmtId="0" fontId="12" fillId="0" borderId="0" xfId="1799" applyFont="1" applyFill="1" applyBorder="1" applyAlignment="1">
      <alignment horizontal="center"/>
      <protection/>
    </xf>
    <xf numFmtId="0" fontId="3" fillId="0" borderId="0" xfId="1799" applyFont="1" applyFill="1" applyAlignment="1">
      <alignment horizontal="center"/>
      <protection/>
    </xf>
    <xf numFmtId="0" fontId="6" fillId="0" borderId="0" xfId="1799" applyFont="1" applyFill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0" fontId="7" fillId="0" borderId="47" xfId="1799" applyFont="1" applyFill="1" applyBorder="1" applyAlignment="1">
      <alignment wrapText="1"/>
      <protection/>
    </xf>
    <xf numFmtId="0" fontId="6" fillId="0" borderId="47" xfId="1799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1799" applyFont="1" applyFill="1" applyBorder="1">
      <alignment/>
      <protection/>
    </xf>
    <xf numFmtId="0" fontId="10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>
      <alignment/>
      <protection/>
    </xf>
    <xf numFmtId="0" fontId="18" fillId="0" borderId="0" xfId="0" applyFont="1" applyAlignment="1">
      <alignment/>
    </xf>
    <xf numFmtId="0" fontId="7" fillId="0" borderId="49" xfId="1799" applyFont="1" applyFill="1" applyBorder="1" applyAlignment="1">
      <alignment horizontal="center" vertical="center"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7" fillId="0" borderId="51" xfId="1799" applyFont="1" applyFill="1" applyBorder="1" applyAlignment="1">
      <alignment horizontal="center" vertical="center"/>
      <protection/>
    </xf>
    <xf numFmtId="166" fontId="7" fillId="0" borderId="52" xfId="1799" applyNumberFormat="1" applyFont="1" applyFill="1" applyBorder="1">
      <alignment/>
      <protection/>
    </xf>
    <xf numFmtId="166" fontId="7" fillId="0" borderId="53" xfId="1799" applyNumberFormat="1" applyFont="1" applyFill="1" applyBorder="1">
      <alignment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6" fillId="0" borderId="54" xfId="1799" applyFont="1" applyFill="1" applyBorder="1" quotePrefix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7" fillId="0" borderId="54" xfId="1799" applyFont="1" applyFill="1" applyBorder="1" applyAlignment="1">
      <alignment horizontal="left"/>
      <protection/>
    </xf>
    <xf numFmtId="0" fontId="6" fillId="0" borderId="54" xfId="1799" applyFont="1" applyFill="1" applyBorder="1" applyAlignment="1" quotePrefix="1">
      <alignment horizontal="left"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0" fontId="6" fillId="0" borderId="54" xfId="1799" applyFont="1" applyFill="1" applyBorder="1">
      <alignment/>
      <protection/>
    </xf>
    <xf numFmtId="0" fontId="7" fillId="0" borderId="47" xfId="1799" applyFont="1" applyFill="1" applyBorder="1" applyAlignment="1">
      <alignment horizontal="center" vertical="center"/>
      <protection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0" fontId="10" fillId="0" borderId="57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/>
      <protection/>
    </xf>
    <xf numFmtId="0" fontId="11" fillId="0" borderId="58" xfId="1799" applyFont="1" applyFill="1" applyBorder="1" applyAlignment="1">
      <alignment horizontal="center" vertical="center"/>
      <protection/>
    </xf>
    <xf numFmtId="0" fontId="10" fillId="0" borderId="48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 wrapText="1"/>
      <protection/>
    </xf>
    <xf numFmtId="0" fontId="11" fillId="0" borderId="52" xfId="1799" applyFont="1" applyFill="1" applyBorder="1" applyAlignment="1">
      <alignment horizontal="center"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6" fillId="0" borderId="50" xfId="1799" applyFont="1" applyFill="1" applyBorder="1" applyAlignment="1">
      <alignment horizontal="center" vertical="center"/>
      <protection/>
    </xf>
    <xf numFmtId="0" fontId="6" fillId="0" borderId="51" xfId="1799" applyFont="1" applyFill="1" applyBorder="1" applyAlignment="1">
      <alignment horizontal="center" vertical="center"/>
      <protection/>
    </xf>
    <xf numFmtId="0" fontId="6" fillId="0" borderId="54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6" fillId="0" borderId="54" xfId="1799" applyFont="1" applyFill="1" applyBorder="1" quotePrefix="1">
      <alignment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166" fontId="7" fillId="0" borderId="56" xfId="1799" applyNumberFormat="1" applyFont="1" applyFill="1" applyBorder="1">
      <alignment/>
      <protection/>
    </xf>
    <xf numFmtId="166" fontId="7" fillId="0" borderId="52" xfId="1799" applyNumberFormat="1" applyFont="1" applyFill="1" applyBorder="1">
      <alignment/>
      <protection/>
    </xf>
    <xf numFmtId="166" fontId="7" fillId="0" borderId="47" xfId="1799" applyNumberFormat="1" applyFont="1" applyFill="1" applyBorder="1">
      <alignment/>
      <protection/>
    </xf>
    <xf numFmtId="166" fontId="6" fillId="0" borderId="47" xfId="1799" applyNumberFormat="1" applyFont="1" applyFill="1" applyBorder="1">
      <alignment/>
      <protection/>
    </xf>
    <xf numFmtId="0" fontId="6" fillId="0" borderId="57" xfId="1799" applyFont="1" applyFill="1" applyBorder="1" applyAlignment="1">
      <alignment horizontal="center" vertical="center"/>
      <protection/>
    </xf>
    <xf numFmtId="0" fontId="11" fillId="0" borderId="54" xfId="1799" applyFont="1" applyFill="1" applyBorder="1" applyAlignment="1">
      <alignment horizontal="center" vertical="top" wrapText="1"/>
      <protection/>
    </xf>
    <xf numFmtId="0" fontId="11" fillId="0" borderId="54" xfId="1799" applyFont="1" applyFill="1" applyBorder="1" applyAlignment="1">
      <alignment horizontal="center"/>
      <protection/>
    </xf>
    <xf numFmtId="0" fontId="10" fillId="0" borderId="54" xfId="1799" applyFont="1" applyFill="1" applyBorder="1" applyAlignment="1">
      <alignment horizontal="center"/>
      <protection/>
    </xf>
    <xf numFmtId="0" fontId="11" fillId="0" borderId="54" xfId="1799" applyFont="1" applyFill="1" applyBorder="1" applyAlignment="1" quotePrefix="1">
      <alignment horizontal="center"/>
      <protection/>
    </xf>
    <xf numFmtId="0" fontId="11" fillId="0" borderId="55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center"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7" fillId="0" borderId="59" xfId="1799" applyFont="1" applyFill="1" applyBorder="1" applyAlignment="1">
      <alignment horizontal="center" vertical="center"/>
      <protection/>
    </xf>
    <xf numFmtId="0" fontId="6" fillId="0" borderId="56" xfId="1799" applyFont="1" applyFill="1" applyBorder="1">
      <alignment/>
      <protection/>
    </xf>
    <xf numFmtId="0" fontId="10" fillId="0" borderId="52" xfId="1799" applyFont="1" applyFill="1" applyBorder="1">
      <alignment/>
      <protection/>
    </xf>
    <xf numFmtId="0" fontId="6" fillId="0" borderId="50" xfId="1799" applyFont="1" applyFill="1" applyBorder="1" applyAlignment="1">
      <alignment horizontal="center"/>
      <protection/>
    </xf>
    <xf numFmtId="0" fontId="6" fillId="0" borderId="54" xfId="1799" applyFont="1" applyFill="1" applyBorder="1" applyAlignment="1" quotePrefix="1">
      <alignment vertical="top"/>
      <protection/>
    </xf>
    <xf numFmtId="0" fontId="6" fillId="0" borderId="56" xfId="1799" applyFont="1" applyFill="1" applyBorder="1" applyAlignment="1">
      <alignment horizontal="center"/>
      <protection/>
    </xf>
    <xf numFmtId="2" fontId="7" fillId="0" borderId="57" xfId="1799" applyNumberFormat="1" applyFont="1" applyFill="1" applyBorder="1" applyAlignment="1">
      <alignment horizontal="center" vertical="center" wrapText="1"/>
      <protection/>
    </xf>
    <xf numFmtId="0" fontId="6" fillId="0" borderId="48" xfId="1799" applyFont="1" applyFill="1" applyBorder="1" applyAlignment="1">
      <alignment horizontal="center"/>
      <protection/>
    </xf>
    <xf numFmtId="166" fontId="7" fillId="0" borderId="52" xfId="1569" applyNumberFormat="1" applyFont="1" applyFill="1" applyBorder="1" applyAlignment="1">
      <alignment/>
    </xf>
    <xf numFmtId="0" fontId="7" fillId="0" borderId="55" xfId="1799" applyFont="1" applyFill="1" applyBorder="1">
      <alignment/>
      <protection/>
    </xf>
    <xf numFmtId="0" fontId="11" fillId="0" borderId="56" xfId="1799" applyFont="1" applyFill="1" applyBorder="1" applyAlignment="1">
      <alignment horizontal="center"/>
      <protection/>
    </xf>
    <xf numFmtId="0" fontId="6" fillId="0" borderId="50" xfId="1799" applyFont="1" applyFill="1" applyBorder="1" applyAlignment="1">
      <alignment vertical="center" wrapText="1"/>
      <protection/>
    </xf>
    <xf numFmtId="0" fontId="7" fillId="0" borderId="57" xfId="1799" applyFont="1" applyFill="1" applyBorder="1" applyAlignment="1">
      <alignment horizontal="center"/>
      <protection/>
    </xf>
    <xf numFmtId="166" fontId="6" fillId="0" borderId="48" xfId="1799" applyNumberFormat="1" applyFont="1" applyFill="1" applyBorder="1" applyAlignment="1">
      <alignment horizontal="right"/>
      <protection/>
    </xf>
    <xf numFmtId="0" fontId="7" fillId="0" borderId="49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>
      <alignment horizontal="left" vertical="justify"/>
      <protection/>
    </xf>
    <xf numFmtId="0" fontId="7" fillId="0" borderId="55" xfId="1799" applyFont="1" applyFill="1" applyBorder="1" applyAlignment="1">
      <alignment horizontal="left" vertical="justify"/>
      <protection/>
    </xf>
    <xf numFmtId="0" fontId="6" fillId="0" borderId="56" xfId="1799" applyFont="1" applyFill="1" applyBorder="1" applyAlignment="1">
      <alignment vertical="center" wrapText="1"/>
      <protection/>
    </xf>
    <xf numFmtId="0" fontId="7" fillId="0" borderId="52" xfId="1799" applyFont="1" applyFill="1" applyBorder="1" applyAlignment="1">
      <alignment horizontal="center"/>
      <protection/>
    </xf>
    <xf numFmtId="14" fontId="6" fillId="0" borderId="54" xfId="1799" applyNumberFormat="1" applyFont="1" applyFill="1" applyBorder="1" quotePrefix="1">
      <alignment/>
      <protection/>
    </xf>
    <xf numFmtId="0" fontId="7" fillId="0" borderId="53" xfId="1799" applyFont="1" applyFill="1" applyBorder="1" applyAlignment="1">
      <alignment wrapText="1"/>
      <protection/>
    </xf>
    <xf numFmtId="166" fontId="6" fillId="0" borderId="48" xfId="1539" applyNumberFormat="1" applyFont="1" applyFill="1" applyBorder="1" applyAlignment="1">
      <alignment horizontal="right"/>
    </xf>
    <xf numFmtId="166" fontId="7" fillId="0" borderId="48" xfId="1539" applyNumberFormat="1" applyFont="1" applyFill="1" applyBorder="1" applyAlignment="1">
      <alignment horizontal="right"/>
    </xf>
    <xf numFmtId="166" fontId="7" fillId="0" borderId="52" xfId="1539" applyNumberFormat="1" applyFont="1" applyFill="1" applyBorder="1" applyAlignment="1">
      <alignment horizontal="right"/>
    </xf>
    <xf numFmtId="0" fontId="2" fillId="0" borderId="50" xfId="1799" applyFill="1" applyBorder="1">
      <alignment/>
      <protection/>
    </xf>
    <xf numFmtId="166" fontId="6" fillId="0" borderId="0" xfId="1539" applyNumberFormat="1" applyFont="1" applyFill="1" applyBorder="1" applyAlignment="1">
      <alignment horizontal="right"/>
    </xf>
    <xf numFmtId="166" fontId="7" fillId="0" borderId="0" xfId="1539" applyNumberFormat="1" applyFont="1" applyFill="1" applyBorder="1" applyAlignment="1">
      <alignment horizontal="right"/>
    </xf>
    <xf numFmtId="166" fontId="7" fillId="0" borderId="56" xfId="1539" applyNumberFormat="1" applyFont="1" applyFill="1" applyBorder="1" applyAlignment="1">
      <alignment horizontal="right"/>
    </xf>
    <xf numFmtId="0" fontId="7" fillId="0" borderId="53" xfId="1799" applyFont="1" applyFill="1" applyBorder="1">
      <alignment/>
      <protection/>
    </xf>
    <xf numFmtId="0" fontId="2" fillId="0" borderId="56" xfId="1799" applyFill="1" applyBorder="1">
      <alignment/>
      <protection/>
    </xf>
    <xf numFmtId="49" fontId="11" fillId="0" borderId="0" xfId="1799" applyNumberFormat="1" applyFont="1" applyFill="1" applyBorder="1" applyAlignment="1">
      <alignment horizontal="center"/>
      <protection/>
    </xf>
    <xf numFmtId="0" fontId="19" fillId="0" borderId="0" xfId="1799" applyFont="1" applyFill="1" applyAlignment="1">
      <alignment horizontal="center"/>
      <protection/>
    </xf>
    <xf numFmtId="0" fontId="11" fillId="0" borderId="0" xfId="1799" applyFont="1" applyFill="1" applyAlignment="1">
      <alignment horizontal="center"/>
      <protection/>
    </xf>
    <xf numFmtId="0" fontId="11" fillId="0" borderId="0" xfId="1799" applyFont="1" applyFill="1" applyBorder="1" applyAlignment="1">
      <alignment horizontal="center" vertical="center"/>
      <protection/>
    </xf>
    <xf numFmtId="0" fontId="11" fillId="0" borderId="0" xfId="1799" applyFont="1" applyFill="1" applyBorder="1" applyAlignment="1">
      <alignment horizontal="center" wrapText="1"/>
      <protection/>
    </xf>
    <xf numFmtId="0" fontId="11" fillId="0" borderId="50" xfId="1799" applyFont="1" applyFill="1" applyBorder="1" applyAlignment="1">
      <alignment horizontal="center"/>
      <protection/>
    </xf>
    <xf numFmtId="0" fontId="6" fillId="0" borderId="0" xfId="1799" applyFont="1" applyFill="1" applyBorder="1" applyAlignment="1">
      <alignment vertical="top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166" fontId="6" fillId="0" borderId="48" xfId="1539" applyNumberFormat="1" applyFont="1" applyFill="1" applyBorder="1" applyAlignment="1">
      <alignment/>
    </xf>
    <xf numFmtId="0" fontId="7" fillId="0" borderId="54" xfId="1799" applyFont="1" applyFill="1" applyBorder="1" applyAlignment="1">
      <alignment/>
      <protection/>
    </xf>
    <xf numFmtId="0" fontId="7" fillId="0" borderId="56" xfId="1799" applyFont="1" applyFill="1" applyBorder="1" applyAlignment="1">
      <alignment vertical="center"/>
      <protection/>
    </xf>
    <xf numFmtId="0" fontId="7" fillId="0" borderId="47" xfId="1799" applyFont="1" applyFill="1" applyBorder="1" applyAlignment="1">
      <alignment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20" fillId="0" borderId="54" xfId="0" applyFont="1" applyFill="1" applyBorder="1" applyAlignment="1">
      <alignment/>
    </xf>
    <xf numFmtId="0" fontId="21" fillId="0" borderId="54" xfId="0" applyFont="1" applyFill="1" applyBorder="1" applyAlignment="1" quotePrefix="1">
      <alignment/>
    </xf>
    <xf numFmtId="0" fontId="21" fillId="0" borderId="54" xfId="0" applyFont="1" applyFill="1" applyBorder="1" applyAlignment="1" quotePrefix="1">
      <alignment/>
    </xf>
    <xf numFmtId="0" fontId="6" fillId="0" borderId="55" xfId="1799" applyFont="1" applyFill="1" applyBorder="1" applyAlignment="1">
      <alignment horizontal="center" vertical="center"/>
      <protection/>
    </xf>
    <xf numFmtId="0" fontId="22" fillId="0" borderId="54" xfId="0" applyFont="1" applyFill="1" applyBorder="1" applyAlignment="1">
      <alignment/>
    </xf>
    <xf numFmtId="166" fontId="7" fillId="0" borderId="57" xfId="1799" applyNumberFormat="1" applyFont="1" applyFill="1" applyBorder="1">
      <alignment/>
      <protection/>
    </xf>
    <xf numFmtId="0" fontId="10" fillId="0" borderId="57" xfId="1799" applyFont="1" applyFill="1" applyBorder="1">
      <alignment/>
      <protection/>
    </xf>
    <xf numFmtId="0" fontId="21" fillId="0" borderId="0" xfId="1798" applyFont="1" applyFill="1">
      <alignment/>
      <protection/>
    </xf>
    <xf numFmtId="0" fontId="21" fillId="0" borderId="0" xfId="1798" applyFont="1" applyFill="1" applyBorder="1">
      <alignment/>
      <protection/>
    </xf>
    <xf numFmtId="0" fontId="6" fillId="0" borderId="51" xfId="1799" applyFont="1" applyFill="1" applyBorder="1">
      <alignment/>
      <protection/>
    </xf>
    <xf numFmtId="0" fontId="6" fillId="0" borderId="53" xfId="1799" applyFont="1" applyFill="1" applyBorder="1">
      <alignment/>
      <protection/>
    </xf>
    <xf numFmtId="0" fontId="26" fillId="0" borderId="0" xfId="1798" applyFont="1" applyFill="1">
      <alignment/>
      <protection/>
    </xf>
    <xf numFmtId="0" fontId="24" fillId="0" borderId="0" xfId="1798" applyFont="1" applyFill="1" applyBorder="1">
      <alignment/>
      <protection/>
    </xf>
    <xf numFmtId="0" fontId="27" fillId="0" borderId="0" xfId="1798" applyFont="1" applyFill="1">
      <alignment/>
      <protection/>
    </xf>
    <xf numFmtId="0" fontId="7" fillId="0" borderId="47" xfId="1798" applyFont="1" applyFill="1" applyBorder="1">
      <alignment/>
      <protection/>
    </xf>
    <xf numFmtId="0" fontId="7" fillId="0" borderId="54" xfId="1798" applyFont="1" applyFill="1" applyBorder="1">
      <alignment/>
      <protection/>
    </xf>
    <xf numFmtId="0" fontId="6" fillId="0" borderId="54" xfId="1798" applyFont="1" applyFill="1" applyBorder="1" quotePrefix="1">
      <alignment/>
      <protection/>
    </xf>
    <xf numFmtId="0" fontId="6" fillId="0" borderId="47" xfId="1798" applyFont="1" applyFill="1" applyBorder="1">
      <alignment/>
      <protection/>
    </xf>
    <xf numFmtId="14" fontId="6" fillId="0" borderId="54" xfId="1798" applyNumberFormat="1" applyFont="1" applyFill="1" applyBorder="1" quotePrefix="1">
      <alignment/>
      <protection/>
    </xf>
    <xf numFmtId="0" fontId="6" fillId="0" borderId="54" xfId="1798" applyFont="1" applyFill="1" applyBorder="1">
      <alignment/>
      <protection/>
    </xf>
    <xf numFmtId="0" fontId="6" fillId="0" borderId="55" xfId="1798" applyFont="1" applyFill="1" applyBorder="1">
      <alignment/>
      <protection/>
    </xf>
    <xf numFmtId="0" fontId="7" fillId="0" borderId="53" xfId="1798" applyFont="1" applyFill="1" applyBorder="1">
      <alignment/>
      <protection/>
    </xf>
    <xf numFmtId="0" fontId="6" fillId="0" borderId="52" xfId="1799" applyFont="1" applyFill="1" applyBorder="1" applyAlignment="1">
      <alignment horizontal="center" vertical="center" wrapText="1"/>
      <protection/>
    </xf>
    <xf numFmtId="0" fontId="7" fillId="0" borderId="57" xfId="1799" applyFont="1" applyFill="1" applyBorder="1" applyAlignment="1">
      <alignment horizontal="center" vertical="center"/>
      <protection/>
    </xf>
    <xf numFmtId="0" fontId="10" fillId="0" borderId="52" xfId="1799" applyFont="1" applyFill="1" applyBorder="1" applyAlignment="1">
      <alignment horizontal="center"/>
      <protection/>
    </xf>
    <xf numFmtId="0" fontId="2" fillId="0" borderId="0" xfId="1799" applyFont="1" applyFill="1" applyBorder="1" applyAlignment="1">
      <alignment horizontal="center"/>
      <protection/>
    </xf>
    <xf numFmtId="0" fontId="7" fillId="0" borderId="0" xfId="1798" applyFont="1" applyFill="1" applyBorder="1" applyAlignment="1">
      <alignment horizontal="left"/>
      <protection/>
    </xf>
    <xf numFmtId="0" fontId="26" fillId="0" borderId="49" xfId="1798" applyFont="1" applyFill="1" applyBorder="1">
      <alignment/>
      <protection/>
    </xf>
    <xf numFmtId="0" fontId="24" fillId="0" borderId="54" xfId="1798" applyFont="1" applyFill="1" applyBorder="1">
      <alignment/>
      <protection/>
    </xf>
    <xf numFmtId="0" fontId="7" fillId="0" borderId="54" xfId="1798" applyFont="1" applyFill="1" applyBorder="1" applyAlignment="1">
      <alignment horizontal="left" vertical="top"/>
      <protection/>
    </xf>
    <xf numFmtId="0" fontId="7" fillId="0" borderId="0" xfId="1798" applyFont="1" applyFill="1" applyBorder="1" applyAlignment="1">
      <alignment horizontal="left" wrapText="1"/>
      <protection/>
    </xf>
    <xf numFmtId="0" fontId="6" fillId="0" borderId="54" xfId="1798" applyFont="1" applyFill="1" applyBorder="1" applyAlignment="1" quotePrefix="1">
      <alignment horizontal="left" vertical="top"/>
      <protection/>
    </xf>
    <xf numFmtId="0" fontId="6" fillId="0" borderId="0" xfId="1798" applyFont="1" applyFill="1" applyBorder="1" applyAlignment="1">
      <alignment horizontal="left" wrapText="1"/>
      <protection/>
    </xf>
    <xf numFmtId="0" fontId="6" fillId="0" borderId="0" xfId="1798" applyFont="1" applyFill="1" applyBorder="1" applyAlignment="1">
      <alignment horizontal="left"/>
      <protection/>
    </xf>
    <xf numFmtId="0" fontId="10" fillId="0" borderId="56" xfId="1799" applyFont="1" applyFill="1" applyBorder="1" applyAlignment="1">
      <alignment horizontal="center"/>
      <protection/>
    </xf>
    <xf numFmtId="166" fontId="6" fillId="0" borderId="56" xfId="1569" applyNumberFormat="1" applyFont="1" applyFill="1" applyBorder="1" applyAlignment="1">
      <alignment/>
    </xf>
    <xf numFmtId="0" fontId="7" fillId="0" borderId="48" xfId="1799" applyFont="1" applyFill="1" applyBorder="1">
      <alignment/>
      <protection/>
    </xf>
    <xf numFmtId="0" fontId="26" fillId="0" borderId="55" xfId="1798" applyFont="1" applyFill="1" applyBorder="1">
      <alignment/>
      <protection/>
    </xf>
    <xf numFmtId="0" fontId="26" fillId="0" borderId="56" xfId="1798" applyFont="1" applyFill="1" applyBorder="1">
      <alignment/>
      <protection/>
    </xf>
    <xf numFmtId="0" fontId="22" fillId="0" borderId="51" xfId="1798" applyFont="1" applyFill="1" applyBorder="1">
      <alignment/>
      <protection/>
    </xf>
    <xf numFmtId="0" fontId="7" fillId="0" borderId="55" xfId="1798" applyFont="1" applyFill="1" applyBorder="1" applyAlignment="1">
      <alignment horizontal="left" vertical="top"/>
      <protection/>
    </xf>
    <xf numFmtId="0" fontId="7" fillId="0" borderId="56" xfId="1798" applyFont="1" applyFill="1" applyBorder="1" applyAlignment="1">
      <alignment horizontal="left" wrapText="1"/>
      <protection/>
    </xf>
    <xf numFmtId="0" fontId="11" fillId="0" borderId="52" xfId="1799" applyFont="1" applyFill="1" applyBorder="1" applyAlignment="1">
      <alignment horizontal="center" vertical="center"/>
      <protection/>
    </xf>
    <xf numFmtId="0" fontId="11" fillId="0" borderId="57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justify" vertical="justify"/>
      <protection/>
    </xf>
    <xf numFmtId="0" fontId="6" fillId="0" borderId="47" xfId="1799" applyFont="1" applyFill="1" applyBorder="1" applyAlignment="1">
      <alignment vertical="top" wrapText="1"/>
      <protection/>
    </xf>
    <xf numFmtId="0" fontId="3" fillId="0" borderId="52" xfId="1799" applyFont="1" applyFill="1" applyBorder="1" applyAlignment="1">
      <alignment horizontal="center"/>
      <protection/>
    </xf>
    <xf numFmtId="0" fontId="10" fillId="0" borderId="0" xfId="1799" applyFont="1" applyFill="1" applyAlignment="1">
      <alignment horizontal="center"/>
      <protection/>
    </xf>
    <xf numFmtId="0" fontId="7" fillId="0" borderId="51" xfId="1799" applyFont="1" applyFill="1" applyBorder="1">
      <alignment/>
      <protection/>
    </xf>
    <xf numFmtId="0" fontId="7" fillId="0" borderId="0" xfId="1798" applyFont="1" applyFill="1" applyBorder="1" applyAlignment="1">
      <alignment horizontal="left" vertical="distributed" wrapText="1"/>
      <protection/>
    </xf>
    <xf numFmtId="0" fontId="7" fillId="0" borderId="47" xfId="1798" applyFont="1" applyFill="1" applyBorder="1" applyAlignment="1">
      <alignment wrapText="1"/>
      <protection/>
    </xf>
    <xf numFmtId="166" fontId="7" fillId="0" borderId="48" xfId="1569" applyNumberFormat="1" applyFont="1" applyFill="1" applyBorder="1" applyAlignment="1">
      <alignment vertical="top"/>
    </xf>
    <xf numFmtId="166" fontId="7" fillId="0" borderId="0" xfId="1569" applyNumberFormat="1" applyFont="1" applyFill="1" applyBorder="1" applyAlignment="1">
      <alignment vertical="top"/>
    </xf>
    <xf numFmtId="0" fontId="10" fillId="0" borderId="49" xfId="1799" applyFont="1" applyFill="1" applyBorder="1" applyAlignment="1">
      <alignment horizontal="center"/>
      <protection/>
    </xf>
    <xf numFmtId="166" fontId="7" fillId="0" borderId="57" xfId="1799" applyNumberFormat="1" applyFont="1" applyFill="1" applyBorder="1" applyAlignment="1">
      <alignment horizontal="center" vertical="center"/>
      <protection/>
    </xf>
    <xf numFmtId="166" fontId="20" fillId="0" borderId="48" xfId="1798" applyNumberFormat="1" applyFont="1" applyFill="1" applyBorder="1" applyAlignment="1">
      <alignment horizontal="right"/>
      <protection/>
    </xf>
    <xf numFmtId="166" fontId="20" fillId="0" borderId="48" xfId="1798" applyNumberFormat="1" applyFont="1" applyFill="1" applyBorder="1" applyAlignment="1" quotePrefix="1">
      <alignment horizontal="right"/>
      <protection/>
    </xf>
    <xf numFmtId="166" fontId="21" fillId="0" borderId="48" xfId="1798" applyNumberFormat="1" applyFont="1" applyFill="1" applyBorder="1" applyAlignment="1">
      <alignment horizontal="right"/>
      <protection/>
    </xf>
    <xf numFmtId="166" fontId="21" fillId="0" borderId="48" xfId="1798" applyNumberFormat="1" applyFont="1" applyFill="1" applyBorder="1" applyAlignment="1" quotePrefix="1">
      <alignment horizontal="right"/>
      <protection/>
    </xf>
    <xf numFmtId="166" fontId="20" fillId="0" borderId="52" xfId="1798" applyNumberFormat="1" applyFont="1" applyFill="1" applyBorder="1" applyAlignment="1">
      <alignment horizontal="right"/>
      <protection/>
    </xf>
    <xf numFmtId="166" fontId="3" fillId="0" borderId="0" xfId="1799" applyNumberFormat="1" applyFont="1" applyFill="1">
      <alignment/>
      <protection/>
    </xf>
    <xf numFmtId="166" fontId="4" fillId="0" borderId="0" xfId="1799" applyNumberFormat="1" applyFont="1" applyFill="1">
      <alignment/>
      <protection/>
    </xf>
    <xf numFmtId="43" fontId="5" fillId="0" borderId="0" xfId="1539" applyFont="1" applyFill="1" applyAlignment="1">
      <alignment/>
    </xf>
    <xf numFmtId="166" fontId="2" fillId="0" borderId="0" xfId="1799" applyNumberFormat="1" applyFont="1" applyFill="1">
      <alignment/>
      <protection/>
    </xf>
    <xf numFmtId="166" fontId="5" fillId="0" borderId="0" xfId="1799" applyNumberFormat="1" applyFont="1" applyFill="1">
      <alignment/>
      <protection/>
    </xf>
    <xf numFmtId="0" fontId="7" fillId="0" borderId="47" xfId="1798" applyFont="1" applyBorder="1">
      <alignment/>
      <protection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166" fontId="3" fillId="0" borderId="0" xfId="1799" applyNumberFormat="1" applyFont="1" applyFill="1" applyBorder="1">
      <alignment/>
      <protection/>
    </xf>
    <xf numFmtId="166" fontId="21" fillId="0" borderId="0" xfId="1798" applyNumberFormat="1" applyFont="1" applyFill="1">
      <alignment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4" fontId="3" fillId="0" borderId="0" xfId="1799" applyNumberFormat="1" applyFont="1" applyFill="1" applyBorder="1">
      <alignment/>
      <protection/>
    </xf>
    <xf numFmtId="166" fontId="7" fillId="0" borderId="55" xfId="1799" applyNumberFormat="1" applyFont="1" applyFill="1" applyBorder="1">
      <alignment/>
      <protection/>
    </xf>
    <xf numFmtId="166" fontId="7" fillId="0" borderId="52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>
      <alignment horizontal="right" vertical="justify"/>
      <protection/>
    </xf>
    <xf numFmtId="14" fontId="7" fillId="0" borderId="0" xfId="1799" applyNumberFormat="1" applyFont="1" applyFill="1" applyBorder="1" applyAlignment="1">
      <alignment horizontal="center"/>
      <protection/>
    </xf>
    <xf numFmtId="0" fontId="7" fillId="0" borderId="53" xfId="1799" applyFont="1" applyFill="1" applyBorder="1" applyAlignment="1">
      <alignment horizontal="justify" vertical="justify"/>
      <protection/>
    </xf>
    <xf numFmtId="0" fontId="7" fillId="0" borderId="54" xfId="1799" applyFont="1" applyFill="1" applyBorder="1" applyAlignment="1">
      <alignment vertical="justify"/>
      <protection/>
    </xf>
    <xf numFmtId="0" fontId="7" fillId="0" borderId="0" xfId="1799" applyFont="1" applyFill="1" applyBorder="1" applyAlignment="1">
      <alignment vertical="justify"/>
      <protection/>
    </xf>
    <xf numFmtId="166" fontId="7" fillId="0" borderId="48" xfId="1799" applyNumberFormat="1" applyFont="1" applyFill="1" applyBorder="1" applyAlignment="1">
      <alignment horizontal="right" vertical="justify"/>
      <protection/>
    </xf>
    <xf numFmtId="166" fontId="6" fillId="0" borderId="0" xfId="1799" applyNumberFormat="1" applyFont="1" applyFill="1" applyBorder="1" applyAlignment="1">
      <alignment/>
      <protection/>
    </xf>
    <xf numFmtId="173" fontId="7" fillId="0" borderId="52" xfId="1799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13" fillId="0" borderId="0" xfId="1799" applyFont="1" applyFill="1">
      <alignment/>
      <protection/>
    </xf>
    <xf numFmtId="0" fontId="28" fillId="0" borderId="0" xfId="0" applyFont="1" applyFill="1" applyAlignment="1">
      <alignment/>
    </xf>
    <xf numFmtId="166" fontId="6" fillId="0" borderId="0" xfId="1799" applyNumberFormat="1" applyFont="1" applyFill="1">
      <alignment/>
      <protection/>
    </xf>
    <xf numFmtId="166" fontId="7" fillId="0" borderId="58" xfId="1799" applyNumberFormat="1" applyFont="1" applyFill="1" applyBorder="1" applyAlignment="1">
      <alignment horizontal="right" vertical="justify"/>
      <protection/>
    </xf>
    <xf numFmtId="0" fontId="11" fillId="0" borderId="58" xfId="1799" applyFont="1" applyFill="1" applyBorder="1" applyAlignment="1">
      <alignment horizontal="center"/>
      <protection/>
    </xf>
    <xf numFmtId="0" fontId="7" fillId="0" borderId="59" xfId="1799" applyFont="1" applyFill="1" applyBorder="1" applyAlignment="1">
      <alignment vertical="justify"/>
      <protection/>
    </xf>
    <xf numFmtId="0" fontId="7" fillId="0" borderId="60" xfId="1799" applyFont="1" applyFill="1" applyBorder="1" applyAlignment="1">
      <alignment vertical="justify"/>
      <protection/>
    </xf>
    <xf numFmtId="0" fontId="6" fillId="0" borderId="0" xfId="1799" applyFont="1" applyFill="1" applyBorder="1" applyAlignment="1">
      <alignment vertical="top" wrapText="1"/>
      <protection/>
    </xf>
    <xf numFmtId="0" fontId="7" fillId="0" borderId="0" xfId="1799" applyFont="1" applyFill="1" applyBorder="1" applyAlignment="1">
      <alignment horizontal="justify" vertical="justify"/>
      <protection/>
    </xf>
    <xf numFmtId="166" fontId="7" fillId="0" borderId="48" xfId="1799" applyNumberFormat="1" applyFont="1" applyFill="1" applyBorder="1" applyAlignment="1" quotePrefix="1">
      <alignment horizontal="right" vertical="justify"/>
      <protection/>
    </xf>
    <xf numFmtId="0" fontId="11" fillId="0" borderId="48" xfId="1799" applyFont="1" applyFill="1" applyBorder="1" applyAlignment="1">
      <alignment horizontal="center" vertical="center"/>
      <protection/>
    </xf>
    <xf numFmtId="0" fontId="7" fillId="0" borderId="48" xfId="1799" applyFont="1" applyFill="1" applyBorder="1" applyAlignment="1">
      <alignment horizontal="center"/>
      <protection/>
    </xf>
    <xf numFmtId="0" fontId="7" fillId="0" borderId="0" xfId="1799" applyFont="1" applyFill="1" applyBorder="1" applyAlignment="1">
      <alignment horizontal="center" vertical="center" wrapText="1"/>
      <protection/>
    </xf>
    <xf numFmtId="0" fontId="7" fillId="0" borderId="0" xfId="1799" applyFont="1" applyFill="1" applyBorder="1" applyAlignment="1">
      <alignment horizontal="left"/>
      <protection/>
    </xf>
    <xf numFmtId="166" fontId="7" fillId="0" borderId="48" xfId="1799" applyNumberFormat="1" applyFont="1" applyFill="1" applyBorder="1" applyAlignment="1">
      <alignment horizontal="right"/>
      <protection/>
    </xf>
    <xf numFmtId="0" fontId="7" fillId="0" borderId="0" xfId="1799" applyFont="1" applyFill="1" applyBorder="1" applyAlignment="1">
      <alignment horizontal="center" vertical="justify"/>
      <protection/>
    </xf>
    <xf numFmtId="0" fontId="3" fillId="0" borderId="48" xfId="1799" applyFont="1" applyFill="1" applyBorder="1" applyAlignment="1">
      <alignment horizontal="center"/>
      <protection/>
    </xf>
    <xf numFmtId="166" fontId="7" fillId="0" borderId="48" xfId="1539" applyNumberFormat="1" applyFont="1" applyFill="1" applyBorder="1" applyAlignment="1">
      <alignment/>
    </xf>
    <xf numFmtId="174" fontId="7" fillId="0" borderId="52" xfId="1799" applyNumberFormat="1" applyFont="1" applyFill="1" applyBorder="1" applyAlignment="1" quotePrefix="1">
      <alignment horizontal="center" vertical="center" wrapText="1"/>
      <protection/>
    </xf>
    <xf numFmtId="0" fontId="7" fillId="0" borderId="0" xfId="1799" applyFont="1" applyFill="1">
      <alignment/>
      <protection/>
    </xf>
    <xf numFmtId="0" fontId="0" fillId="0" borderId="0" xfId="1786" applyFont="1">
      <alignment/>
      <protection/>
    </xf>
    <xf numFmtId="0" fontId="6" fillId="0" borderId="53" xfId="1799" applyFont="1" applyFill="1" applyBorder="1" applyAlignment="1">
      <alignment horizontal="center" vertical="center" wrapText="1"/>
      <protection/>
    </xf>
    <xf numFmtId="15" fontId="7" fillId="0" borderId="56" xfId="1799" applyNumberFormat="1" applyFont="1" applyFill="1" applyBorder="1" applyAlignment="1">
      <alignment horizontal="center" vertical="center"/>
      <protection/>
    </xf>
    <xf numFmtId="173" fontId="7" fillId="0" borderId="56" xfId="1799" applyNumberFormat="1" applyFont="1" applyFill="1" applyBorder="1" applyAlignment="1">
      <alignment horizontal="center" vertical="center"/>
      <protection/>
    </xf>
    <xf numFmtId="0" fontId="6" fillId="0" borderId="53" xfId="1799" applyFont="1" applyFill="1" applyBorder="1" applyAlignment="1">
      <alignment horizontal="center" vertical="center"/>
      <protection/>
    </xf>
    <xf numFmtId="2" fontId="6" fillId="0" borderId="52" xfId="1799" applyNumberFormat="1" applyFont="1" applyFill="1" applyBorder="1">
      <alignment/>
      <protection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49" xfId="1799" applyFont="1" applyFill="1" applyBorder="1">
      <alignment/>
      <protection/>
    </xf>
    <xf numFmtId="0" fontId="7" fillId="0" borderId="50" xfId="1799" applyFont="1" applyFill="1" applyBorder="1">
      <alignment/>
      <protection/>
    </xf>
    <xf numFmtId="0" fontId="7" fillId="0" borderId="49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7" xfId="1799" applyFont="1" applyFill="1" applyBorder="1">
      <alignment/>
      <protection/>
    </xf>
    <xf numFmtId="0" fontId="6" fillId="0" borderId="0" xfId="1799" applyFont="1" applyFill="1" applyBorder="1" applyAlignment="1">
      <alignment horizontal="center"/>
      <protection/>
    </xf>
    <xf numFmtId="166" fontId="7" fillId="0" borderId="0" xfId="1799" applyNumberFormat="1" applyFont="1" applyFill="1">
      <alignment/>
      <protection/>
    </xf>
    <xf numFmtId="0" fontId="23" fillId="0" borderId="47" xfId="0" applyFont="1" applyFill="1" applyBorder="1" applyAlignment="1">
      <alignment/>
    </xf>
    <xf numFmtId="0" fontId="24" fillId="0" borderId="54" xfId="0" applyFont="1" applyFill="1" applyBorder="1" applyAlignment="1" quotePrefix="1">
      <alignment/>
    </xf>
    <xf numFmtId="0" fontId="24" fillId="0" borderId="47" xfId="0" applyFont="1" applyFill="1" applyBorder="1" applyAlignment="1">
      <alignment/>
    </xf>
    <xf numFmtId="0" fontId="7" fillId="0" borderId="47" xfId="1799" applyFont="1" applyFill="1" applyBorder="1" applyAlignment="1">
      <alignment horizontal="left" wrapText="1"/>
      <protection/>
    </xf>
    <xf numFmtId="0" fontId="6" fillId="0" borderId="47" xfId="1799" applyFont="1" applyFill="1" applyBorder="1" applyAlignment="1">
      <alignment horizontal="left" wrapText="1"/>
      <protection/>
    </xf>
    <xf numFmtId="0" fontId="7" fillId="0" borderId="54" xfId="1799" applyFont="1" applyFill="1" applyBorder="1" applyAlignment="1">
      <alignment horizontal="left"/>
      <protection/>
    </xf>
    <xf numFmtId="0" fontId="7" fillId="0" borderId="47" xfId="1799" applyFont="1" applyFill="1" applyBorder="1" applyAlignment="1" quotePrefix="1">
      <alignment horizontal="left" wrapText="1"/>
      <protection/>
    </xf>
    <xf numFmtId="0" fontId="11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 quotePrefix="1">
      <alignment horizontal="left" wrapText="1"/>
      <protection/>
    </xf>
    <xf numFmtId="0" fontId="10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>
      <alignment horizontal="left" vertical="top" wrapText="1"/>
      <protection/>
    </xf>
    <xf numFmtId="0" fontId="10" fillId="0" borderId="0" xfId="1799" applyFont="1" applyFill="1" applyBorder="1" applyAlignment="1">
      <alignment horizontal="center" vertical="top" wrapText="1"/>
      <protection/>
    </xf>
    <xf numFmtId="0" fontId="7" fillId="0" borderId="54" xfId="1799" applyFont="1" applyFill="1" applyBorder="1" quotePrefix="1">
      <alignment/>
      <protection/>
    </xf>
    <xf numFmtId="16" fontId="6" fillId="0" borderId="54" xfId="1799" applyNumberFormat="1" applyFont="1" applyFill="1" applyBorder="1" quotePrefix="1">
      <alignment/>
      <protection/>
    </xf>
    <xf numFmtId="4" fontId="6" fillId="0" borderId="53" xfId="1799" applyNumberFormat="1" applyFont="1" applyFill="1" applyBorder="1">
      <alignment/>
      <protection/>
    </xf>
    <xf numFmtId="4" fontId="6" fillId="0" borderId="56" xfId="1799" applyNumberFormat="1" applyFont="1" applyFill="1" applyBorder="1">
      <alignment/>
      <protection/>
    </xf>
    <xf numFmtId="4" fontId="6" fillId="0" borderId="52" xfId="1799" applyNumberFormat="1" applyFont="1" applyFill="1" applyBorder="1">
      <alignment/>
      <protection/>
    </xf>
    <xf numFmtId="14" fontId="7" fillId="68" borderId="0" xfId="1799" applyNumberFormat="1" applyFont="1" applyFill="1" applyBorder="1" applyAlignment="1">
      <alignment horizontal="left"/>
      <protection/>
    </xf>
    <xf numFmtId="15" fontId="7" fillId="0" borderId="52" xfId="1799" applyNumberFormat="1" applyFont="1" applyFill="1" applyBorder="1" applyAlignment="1">
      <alignment horizontal="center" vertical="center"/>
      <protection/>
    </xf>
    <xf numFmtId="2" fontId="3" fillId="0" borderId="0" xfId="1799" applyNumberFormat="1" applyFont="1" applyFill="1" applyBorder="1">
      <alignment/>
      <protection/>
    </xf>
    <xf numFmtId="166" fontId="168" fillId="0" borderId="48" xfId="1799" applyNumberFormat="1" applyFont="1" applyFill="1" applyBorder="1" applyAlignment="1" quotePrefix="1">
      <alignment horizontal="right" vertical="justify"/>
      <protection/>
    </xf>
    <xf numFmtId="166" fontId="169" fillId="0" borderId="48" xfId="1799" applyNumberFormat="1" applyFont="1" applyFill="1" applyBorder="1" applyAlignment="1" quotePrefix="1">
      <alignment horizontal="right" vertical="justify"/>
      <protection/>
    </xf>
    <xf numFmtId="0" fontId="10" fillId="0" borderId="48" xfId="1799" applyFont="1" applyFill="1" applyBorder="1" applyAlignment="1" quotePrefix="1">
      <alignment horizontal="center"/>
      <protection/>
    </xf>
    <xf numFmtId="0" fontId="11" fillId="0" borderId="54" xfId="1799" applyFont="1" applyFill="1" applyBorder="1" applyAlignment="1" quotePrefix="1">
      <alignment horizontal="center" vertical="top" wrapText="1"/>
      <protection/>
    </xf>
    <xf numFmtId="16" fontId="11" fillId="0" borderId="54" xfId="1799" applyNumberFormat="1" applyFont="1" applyFill="1" applyBorder="1" applyAlignment="1" quotePrefix="1">
      <alignment horizontal="center" vertical="top" wrapText="1"/>
      <protection/>
    </xf>
    <xf numFmtId="166" fontId="2" fillId="0" borderId="0" xfId="1799" applyNumberFormat="1" applyFill="1">
      <alignment/>
      <protection/>
    </xf>
    <xf numFmtId="0" fontId="6" fillId="69" borderId="47" xfId="1799" applyFont="1" applyFill="1" applyBorder="1" applyAlignment="1">
      <alignment wrapText="1"/>
      <protection/>
    </xf>
    <xf numFmtId="166" fontId="6" fillId="69" borderId="48" xfId="1569" applyNumberFormat="1" applyFont="1" applyFill="1" applyBorder="1" applyAlignment="1">
      <alignment/>
    </xf>
  </cellXfs>
  <cellStyles count="1980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llowed Hyperlink" xfId="1626"/>
    <cellStyle name="FontanaPh#" xfId="1627"/>
    <cellStyle name="fontt" xfId="1628"/>
    <cellStyle name="Future_Inactive" xfId="1629"/>
    <cellStyle name="Giriş" xfId="1630"/>
    <cellStyle name="Good" xfId="1631"/>
    <cellStyle name="Grey" xfId="1632"/>
    <cellStyle name="GRUP" xfId="1633"/>
    <cellStyle name="HEADER" xfId="1634"/>
    <cellStyle name="Header1" xfId="1635"/>
    <cellStyle name="Header2" xfId="1636"/>
    <cellStyle name="Heading" xfId="1637"/>
    <cellStyle name="Heading 1" xfId="1638"/>
    <cellStyle name="Heading 1 2 2" xfId="1639"/>
    <cellStyle name="Heading 1 3" xfId="1640"/>
    <cellStyle name="Heading 1 4" xfId="1641"/>
    <cellStyle name="Heading 2" xfId="1642"/>
    <cellStyle name="Heading 2 2 2" xfId="1643"/>
    <cellStyle name="Heading 2 3" xfId="1644"/>
    <cellStyle name="Heading 2 4" xfId="1645"/>
    <cellStyle name="Heading 3" xfId="1646"/>
    <cellStyle name="Heading 4" xfId="1647"/>
    <cellStyle name="Heading1" xfId="1648"/>
    <cellStyle name="Heading2" xfId="1649"/>
    <cellStyle name="Heading3" xfId="1650"/>
    <cellStyle name="Heading4" xfId="1651"/>
    <cellStyle name="Heading5" xfId="1652"/>
    <cellStyle name="Heading6" xfId="1653"/>
    <cellStyle name="Hesaplama" xfId="1654"/>
    <cellStyle name="Hide - Style3" xfId="1655"/>
    <cellStyle name="Hide - Style4" xfId="1656"/>
    <cellStyle name="highlightExposure" xfId="1657"/>
    <cellStyle name="highlightText" xfId="1658"/>
    <cellStyle name="Horizontal" xfId="1659"/>
    <cellStyle name="Hyperlink" xfId="1660"/>
    <cellStyle name="IDG&quot;5&quot;" xfId="1661"/>
    <cellStyle name="IDG&quot;8&quot;" xfId="1662"/>
    <cellStyle name="Inact-Current" xfId="1663"/>
    <cellStyle name="Inact-Future" xfId="1664"/>
    <cellStyle name="Input" xfId="1665"/>
    <cellStyle name="Input - Style3" xfId="1666"/>
    <cellStyle name="Input - Style4" xfId="1667"/>
    <cellStyle name="Input - Style6" xfId="1668"/>
    <cellStyle name="Input - Style7" xfId="1669"/>
    <cellStyle name="INPUT - Style8" xfId="1670"/>
    <cellStyle name="Input [yellow]" xfId="1671"/>
    <cellStyle name="Input Cells" xfId="1672"/>
    <cellStyle name="Inputdate" xfId="1673"/>
    <cellStyle name="InputL - Style6" xfId="1674"/>
    <cellStyle name="Inputname" xfId="1675"/>
    <cellStyle name="Inputnumbacc" xfId="1676"/>
    <cellStyle name="Inputnumbaccid" xfId="1677"/>
    <cellStyle name="Inputnumbaccyuz" xfId="1678"/>
    <cellStyle name="Ivan" xfId="1679"/>
    <cellStyle name="Îáû÷íûé_PERSONAL" xfId="1680"/>
    <cellStyle name="inputDate" xfId="1681"/>
    <cellStyle name="inputExposure" xfId="1682"/>
    <cellStyle name="İşaretli Hücre" xfId="1683"/>
    <cellStyle name="İyi" xfId="1684"/>
    <cellStyle name="İzlenen Köprü" xfId="1685"/>
    <cellStyle name="Jomma [0]_laroux_mud plant bolted_laroux" xfId="1686"/>
    <cellStyle name="Kop1 - Style4" xfId="1687"/>
    <cellStyle name="KOP1 - Style6" xfId="1688"/>
    <cellStyle name="Kop1 - Style8" xfId="1689"/>
    <cellStyle name="Kop2 - Style3" xfId="1690"/>
    <cellStyle name="Kop2 - Style5" xfId="1691"/>
    <cellStyle name="KOP2 - Style7" xfId="1692"/>
    <cellStyle name="Köprü" xfId="1693"/>
    <cellStyle name="Köprü 2" xfId="1694"/>
    <cellStyle name="Köprü_SY100A" xfId="1695"/>
    <cellStyle name="Kötü" xfId="1696"/>
    <cellStyle name="layout print" xfId="1697"/>
    <cellStyle name="Left - Style7" xfId="1698"/>
    <cellStyle name="Lien hypertexte" xfId="1699"/>
    <cellStyle name="Link Currency (0)" xfId="1700"/>
    <cellStyle name="Link Currency (2)" xfId="1701"/>
    <cellStyle name="Link Units (0)" xfId="1702"/>
    <cellStyle name="Link Units (1)" xfId="1703"/>
    <cellStyle name="Link Units (2)" xfId="1704"/>
    <cellStyle name="Linked Cell" xfId="1705"/>
    <cellStyle name="Linked Cells" xfId="1706"/>
    <cellStyle name="Lynbot - Style7" xfId="1707"/>
    <cellStyle name="Lyntop - Style5" xfId="1708"/>
    <cellStyle name="Lyntop - Style6" xfId="1709"/>
    <cellStyle name="lyntop - Style8" xfId="1710"/>
    <cellStyle name="M/D" xfId="1711"/>
    <cellStyle name="MAINHEADER" xfId="1712"/>
    <cellStyle name="MARKA" xfId="1713"/>
    <cellStyle name="Matrix" xfId="1714"/>
    <cellStyle name="Migliaia (0)" xfId="1715"/>
    <cellStyle name="Migliaia_laroux" xfId="1716"/>
    <cellStyle name="Milliers [0]_!!!GO" xfId="1717"/>
    <cellStyle name="Milliers_!!!GO" xfId="1718"/>
    <cellStyle name="MM/DD" xfId="1719"/>
    <cellStyle name="MM/YY" xfId="1720"/>
    <cellStyle name="MMM 'YY" xfId="1721"/>
    <cellStyle name="MODEL" xfId="1722"/>
    <cellStyle name="Monétaire [0]_!!!GO" xfId="1723"/>
    <cellStyle name="Monétaire_!!!GO" xfId="1724"/>
    <cellStyle name="M-W" xfId="1725"/>
    <cellStyle name="Nameenter" xfId="1726"/>
    <cellStyle name="Neutral" xfId="1727"/>
    <cellStyle name="Neutral 2" xfId="1728"/>
    <cellStyle name="no dec" xfId="1729"/>
    <cellStyle name="Norma - Style1" xfId="1730"/>
    <cellStyle name="Norma - Style2" xfId="1731"/>
    <cellStyle name="Norma - Style3" xfId="1732"/>
    <cellStyle name="Norma - Style6" xfId="1733"/>
    <cellStyle name="Norma - Style7" xfId="1734"/>
    <cellStyle name="Norma - Style8" xfId="1735"/>
    <cellStyle name="Normal - Style1" xfId="1736"/>
    <cellStyle name="Normal 10" xfId="1737"/>
    <cellStyle name="Normal 10 2" xfId="1738"/>
    <cellStyle name="Normal 11" xfId="1739"/>
    <cellStyle name="Normal 12" xfId="1740"/>
    <cellStyle name="Normal 13" xfId="1741"/>
    <cellStyle name="Normal 14" xfId="1742"/>
    <cellStyle name="Normal 15" xfId="1743"/>
    <cellStyle name="Normal 15 2" xfId="1744"/>
    <cellStyle name="Normal 16" xfId="1745"/>
    <cellStyle name="Normal 17" xfId="1746"/>
    <cellStyle name="Normal 18" xfId="1747"/>
    <cellStyle name="Normal 18 2" xfId="1748"/>
    <cellStyle name="Normal 19" xfId="1749"/>
    <cellStyle name="Normal 2" xfId="1750"/>
    <cellStyle name="Normal 2 2" xfId="1751"/>
    <cellStyle name="Normal 2 2 2" xfId="1752"/>
    <cellStyle name="Normal 2 2_TFKB_30.09.2009_ED" xfId="1753"/>
    <cellStyle name="Normal 2 3" xfId="1754"/>
    <cellStyle name="Normal 2 4" xfId="1755"/>
    <cellStyle name="Normal 2 5" xfId="1756"/>
    <cellStyle name="Normal 2_2. GV Menkul Kıymet Çalışması HDI Özet" xfId="1757"/>
    <cellStyle name="Normal 20" xfId="1758"/>
    <cellStyle name="Normal 20 2" xfId="1759"/>
    <cellStyle name="Normal 203" xfId="1760"/>
    <cellStyle name="Normal 21" xfId="1761"/>
    <cellStyle name="Normal 22" xfId="1762"/>
    <cellStyle name="Normal 23" xfId="1763"/>
    <cellStyle name="Normal 23 2" xfId="1764"/>
    <cellStyle name="Normal 23 3" xfId="1765"/>
    <cellStyle name="Normal 23 4" xfId="1766"/>
    <cellStyle name="Normal 24" xfId="1767"/>
    <cellStyle name="Normal 25" xfId="1768"/>
    <cellStyle name="Normal 26" xfId="1769"/>
    <cellStyle name="Normal 27" xfId="1770"/>
    <cellStyle name="Normal 28" xfId="1771"/>
    <cellStyle name="Normal 29" xfId="1772"/>
    <cellStyle name="Normal 29 2" xfId="1773"/>
    <cellStyle name="Normal 3" xfId="1774"/>
    <cellStyle name="Normal 3 2" xfId="1775"/>
    <cellStyle name="Normal 3 3" xfId="1776"/>
    <cellStyle name="Normal 30" xfId="1777"/>
    <cellStyle name="Normal 31" xfId="1778"/>
    <cellStyle name="Normal 32" xfId="1779"/>
    <cellStyle name="Normal 33" xfId="1780"/>
    <cellStyle name="Normal 34" xfId="1781"/>
    <cellStyle name="Normal 35" xfId="1782"/>
    <cellStyle name="Normal 35 2" xfId="1783"/>
    <cellStyle name="Normal 36" xfId="1784"/>
    <cellStyle name="Normal 37" xfId="1785"/>
    <cellStyle name="Normal 38" xfId="1786"/>
    <cellStyle name="Normal 39" xfId="1787"/>
    <cellStyle name="Normal 4" xfId="1788"/>
    <cellStyle name="Normal 4 2" xfId="1789"/>
    <cellStyle name="Normal 4 3" xfId="1790"/>
    <cellStyle name="Normal 4_GARFA_1GV_EE" xfId="1791"/>
    <cellStyle name="Normal 5" xfId="1792"/>
    <cellStyle name="Normal 6" xfId="1793"/>
    <cellStyle name="Normal 7" xfId="1794"/>
    <cellStyle name="Normal 8" xfId="1795"/>
    <cellStyle name="Normal 9" xfId="1796"/>
    <cellStyle name="Normál_1996" xfId="1797"/>
    <cellStyle name="Normal_BANKA_DISI_MALI_KURUM_TABLOLARI_solo_ (2)" xfId="1798"/>
    <cellStyle name="Normal_finansal" xfId="1799"/>
    <cellStyle name="Normale_INDIA_Allegato3" xfId="1800"/>
    <cellStyle name="Normalny_Expans 04.10" xfId="1801"/>
    <cellStyle name="Not" xfId="1802"/>
    <cellStyle name="Note" xfId="1803"/>
    <cellStyle name="Note 10" xfId="1804"/>
    <cellStyle name="Note 10 2" xfId="1805"/>
    <cellStyle name="Note 10_Doubtfull_30062010" xfId="1806"/>
    <cellStyle name="Note 11" xfId="1807"/>
    <cellStyle name="Note 11 2" xfId="1808"/>
    <cellStyle name="Note 11_Doubtfull_30062010" xfId="1809"/>
    <cellStyle name="Note 12" xfId="1810"/>
    <cellStyle name="Note 12 2" xfId="1811"/>
    <cellStyle name="Note 12_Doubtfull_30062010" xfId="1812"/>
    <cellStyle name="Note 13" xfId="1813"/>
    <cellStyle name="Note 13 2" xfId="1814"/>
    <cellStyle name="Note 14" xfId="1815"/>
    <cellStyle name="Note 14 2" xfId="1816"/>
    <cellStyle name="Note 15" xfId="1817"/>
    <cellStyle name="Note 15 2" xfId="1818"/>
    <cellStyle name="Note 16" xfId="1819"/>
    <cellStyle name="Note 16 2" xfId="1820"/>
    <cellStyle name="Note 17" xfId="1821"/>
    <cellStyle name="Note 17 2" xfId="1822"/>
    <cellStyle name="Note 18" xfId="1823"/>
    <cellStyle name="Note 18 2" xfId="1824"/>
    <cellStyle name="Note 19" xfId="1825"/>
    <cellStyle name="Note 19 2" xfId="1826"/>
    <cellStyle name="Note 2" xfId="1827"/>
    <cellStyle name="Note 2 2" xfId="1828"/>
    <cellStyle name="Note 2_Doubtfull_30062010" xfId="1829"/>
    <cellStyle name="Note 20" xfId="1830"/>
    <cellStyle name="Note 20 2" xfId="1831"/>
    <cellStyle name="Note 21" xfId="1832"/>
    <cellStyle name="Note 21 2" xfId="1833"/>
    <cellStyle name="Note 22" xfId="1834"/>
    <cellStyle name="Note 22 2" xfId="1835"/>
    <cellStyle name="Note 23" xfId="1836"/>
    <cellStyle name="Note 23 2" xfId="1837"/>
    <cellStyle name="Note 3" xfId="1838"/>
    <cellStyle name="Note 3 2" xfId="1839"/>
    <cellStyle name="Note 3_Doubtfull_30062010" xfId="1840"/>
    <cellStyle name="Note 4" xfId="1841"/>
    <cellStyle name="Note 4 2" xfId="1842"/>
    <cellStyle name="Note 4_Doubtfull_30062010" xfId="1843"/>
    <cellStyle name="Note 5" xfId="1844"/>
    <cellStyle name="Note 5 2" xfId="1845"/>
    <cellStyle name="Note 5_Doubtfull_30062010" xfId="1846"/>
    <cellStyle name="Note 6" xfId="1847"/>
    <cellStyle name="Note 6 2" xfId="1848"/>
    <cellStyle name="Note 6_Doubtfull_30062010" xfId="1849"/>
    <cellStyle name="Note 7" xfId="1850"/>
    <cellStyle name="Note 7 2" xfId="1851"/>
    <cellStyle name="Note 7_Doubtfull_30062010" xfId="1852"/>
    <cellStyle name="Note 8" xfId="1853"/>
    <cellStyle name="Note 8 2" xfId="1854"/>
    <cellStyle name="Note 8_Doubtfull_30062010" xfId="1855"/>
    <cellStyle name="Note 9" xfId="1856"/>
    <cellStyle name="Note 9 2" xfId="1857"/>
    <cellStyle name="Note 9_Doubtfull_30062010" xfId="1858"/>
    <cellStyle name="Noyan" xfId="1859"/>
    <cellStyle name="Nötr" xfId="1860"/>
    <cellStyle name="Œ…‹æØ‚è [0.00]_!!!GO" xfId="1861"/>
    <cellStyle name="Œ…‹æØ‚è_!!!GO" xfId="1862"/>
    <cellStyle name="Ôèíàíñîâûé [0]_PERSONAL" xfId="1863"/>
    <cellStyle name="Ôèíàíñîâûé_PERSONAL" xfId="1864"/>
    <cellStyle name="Old_Inactive" xfId="1865"/>
    <cellStyle name="Option" xfId="1866"/>
    <cellStyle name="OptionHeading" xfId="1867"/>
    <cellStyle name="Osborne" xfId="1868"/>
    <cellStyle name="Output" xfId="1869"/>
    <cellStyle name="ParaBirimi [0]" xfId="1870"/>
    <cellStyle name="ParaBirimi_results" xfId="1871"/>
    <cellStyle name="Pénznem [0]_1996" xfId="1872"/>
    <cellStyle name="Pénznem_1996" xfId="1873"/>
    <cellStyle name="per.style" xfId="1874"/>
    <cellStyle name="Percen - Biçem1" xfId="1875"/>
    <cellStyle name="Percent" xfId="1876"/>
    <cellStyle name="Percent [0]" xfId="1877"/>
    <cellStyle name="Percent [00]" xfId="1878"/>
    <cellStyle name="Percent [2]" xfId="1879"/>
    <cellStyle name="Percent 2" xfId="1880"/>
    <cellStyle name="Percent 3" xfId="1881"/>
    <cellStyle name="Percent 4" xfId="1882"/>
    <cellStyle name="Percent 5" xfId="1883"/>
    <cellStyle name="Percent 6" xfId="1884"/>
    <cellStyle name="Percent 7" xfId="1885"/>
    <cellStyle name="Percent 8" xfId="1886"/>
    <cellStyle name="PO BORDER" xfId="1887"/>
    <cellStyle name="PrePop Currency (0)" xfId="1888"/>
    <cellStyle name="PrePop Currency (2)" xfId="1889"/>
    <cellStyle name="PrePop Units (0)" xfId="1890"/>
    <cellStyle name="PrePop Units (1)" xfId="1891"/>
    <cellStyle name="PrePop Units (2)" xfId="1892"/>
    <cellStyle name="Price" xfId="1893"/>
    <cellStyle name="pricing" xfId="1894"/>
    <cellStyle name="PSChar" xfId="1895"/>
    <cellStyle name="PSDate" xfId="1896"/>
    <cellStyle name="PSDec" xfId="1897"/>
    <cellStyle name="PSHeading" xfId="1898"/>
    <cellStyle name="PSInt" xfId="1899"/>
    <cellStyle name="PSSpacer" xfId="1900"/>
    <cellStyle name="PutnamPh#" xfId="1901"/>
    <cellStyle name="pwstyle" xfId="1902"/>
    <cellStyle name="recycled" xfId="1903"/>
    <cellStyle name="Red" xfId="1904"/>
    <cellStyle name="red negative" xfId="1905"/>
    <cellStyle name="résutat" xfId="1906"/>
    <cellStyle name="RevList" xfId="1907"/>
    <cellStyle name="s" xfId="1908"/>
    <cellStyle name="s 2" xfId="1909"/>
    <cellStyle name="s 3" xfId="1910"/>
    <cellStyle name="s 4" xfId="1911"/>
    <cellStyle name="s 5" xfId="1912"/>
    <cellStyle name="s 6" xfId="1913"/>
    <cellStyle name="s_Book4" xfId="1914"/>
    <cellStyle name="s_TFKB_30.09.2009_ED" xfId="1915"/>
    <cellStyle name="SAPError" xfId="1916"/>
    <cellStyle name="SAPKey" xfId="1917"/>
    <cellStyle name="SAPLocked" xfId="1918"/>
    <cellStyle name="SAPOutput" xfId="1919"/>
    <cellStyle name="SAPSpace" xfId="1920"/>
    <cellStyle name="SAPText" xfId="1921"/>
    <cellStyle name="SAPUnLocked" xfId="1922"/>
    <cellStyle name="SDEntry" xfId="1923"/>
    <cellStyle name="SDFormula" xfId="1924"/>
    <cellStyle name="SDHeader" xfId="1925"/>
    <cellStyle name="SEEntry" xfId="1926"/>
    <cellStyle name="SEFormula" xfId="1927"/>
    <cellStyle name="SEFormula2" xfId="1928"/>
    <cellStyle name="SEHeader" xfId="1929"/>
    <cellStyle name="SELocked" xfId="1930"/>
    <cellStyle name="SELockPer" xfId="1931"/>
    <cellStyle name="showExposure" xfId="1932"/>
    <cellStyle name="showPercentage" xfId="1933"/>
    <cellStyle name="SNEntry" xfId="1934"/>
    <cellStyle name="SNFormula" xfId="1935"/>
    <cellStyle name="SPEntry" xfId="1936"/>
    <cellStyle name="SPFormula" xfId="1937"/>
    <cellStyle name="SPOl" xfId="1938"/>
    <cellStyle name="STANDARD" xfId="1939"/>
    <cellStyle name="Stil 1" xfId="1940"/>
    <cellStyle name="Style 1" xfId="1941"/>
    <cellStyle name="Subtotal" xfId="1942"/>
    <cellStyle name="tabel" xfId="1943"/>
    <cellStyle name="Tabelle Text 9" xfId="1944"/>
    <cellStyle name="Tabelle Zahl 1 10" xfId="1945"/>
    <cellStyle name="Tabelle Zahl 1 9" xfId="1946"/>
    <cellStyle name="tablo" xfId="1947"/>
    <cellStyle name="takvim" xfId="1948"/>
    <cellStyle name="TEXT" xfId="1949"/>
    <cellStyle name="Text Indent A" xfId="1950"/>
    <cellStyle name="Text Indent B" xfId="1951"/>
    <cellStyle name="Text Indent C" xfId="1952"/>
    <cellStyle name="Titel" xfId="1953"/>
    <cellStyle name="Title" xfId="1954"/>
    <cellStyle name="Toplam" xfId="1955"/>
    <cellStyle name="Total" xfId="1956"/>
    <cellStyle name="Tusental (0)_pldt" xfId="1957"/>
    <cellStyle name="Tusental_pldt" xfId="1958"/>
    <cellStyle name="ú" xfId="1959"/>
    <cellStyle name="ú?³" xfId="1960"/>
    <cellStyle name="ú?ú" xfId="1961"/>
    <cellStyle name="Unit" xfId="1962"/>
    <cellStyle name="Update" xfId="1963"/>
    <cellStyle name="URUNKODU" xfId="1964"/>
    <cellStyle name="úßú" xfId="1965"/>
    <cellStyle name="UST_BASLIK" xfId="1966"/>
    <cellStyle name="Uyarı Metni" xfId="1967"/>
    <cellStyle name="Valuta (0)" xfId="1968"/>
    <cellStyle name="Valuta_laroux" xfId="1969"/>
    <cellStyle name="VBOutput" xfId="1970"/>
    <cellStyle name="Vertical" xfId="1971"/>
    <cellStyle name="Virgül [0]" xfId="1972"/>
    <cellStyle name="Virgül_#258 (1997 &amp; 1998 &amp; 1999)" xfId="1973"/>
    <cellStyle name="Vurgu1" xfId="1974"/>
    <cellStyle name="Vurgu2" xfId="1975"/>
    <cellStyle name="Vurgu3" xfId="1976"/>
    <cellStyle name="Vurgu4" xfId="1977"/>
    <cellStyle name="Vurgu5" xfId="1978"/>
    <cellStyle name="Vurgu6" xfId="1979"/>
    <cellStyle name="Währung [0]_2aschnel" xfId="1980"/>
    <cellStyle name="Währung_2aschnel" xfId="1981"/>
    <cellStyle name="Walutowy [0]_laroux" xfId="1982"/>
    <cellStyle name="Walutowy_laroux" xfId="1983"/>
    <cellStyle name="Warning Text" xfId="1984"/>
    <cellStyle name="WrapCenter" xfId="1985"/>
    <cellStyle name="WrapLeft" xfId="1986"/>
    <cellStyle name="Yüzde 2" xfId="1987"/>
    <cellStyle name="ارتباط تشعبي" xfId="1988"/>
    <cellStyle name="عادي_dimon" xfId="1989"/>
    <cellStyle name="عملة [0]_dimon" xfId="1990"/>
    <cellStyle name="عملة_dimon" xfId="1991"/>
    <cellStyle name="فاصلة [0]_dimon" xfId="1992"/>
    <cellStyle name="فاصلة_dimon" xfId="1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6.375" style="52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8" t="s">
        <v>420</v>
      </c>
      <c r="B1" s="3"/>
      <c r="C1" s="51"/>
      <c r="D1" s="11"/>
      <c r="E1" s="11"/>
      <c r="F1" s="11"/>
      <c r="G1" s="11"/>
      <c r="H1" s="11"/>
      <c r="I1" s="11"/>
      <c r="J1" s="11"/>
    </row>
    <row r="2" spans="1:10" ht="23.25">
      <c r="A2" s="58" t="s">
        <v>441</v>
      </c>
      <c r="B2" s="3"/>
      <c r="C2" s="51"/>
      <c r="D2" s="11"/>
      <c r="E2" s="11"/>
      <c r="F2" s="11"/>
      <c r="G2" s="11"/>
      <c r="H2" s="11"/>
      <c r="I2" s="11"/>
      <c r="J2" s="11"/>
    </row>
    <row r="3" spans="1:10" ht="19.5">
      <c r="A3" s="59" t="s">
        <v>415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40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40"/>
      <c r="D5" s="40"/>
      <c r="E5" s="40"/>
      <c r="F5" s="40"/>
      <c r="G5" s="40"/>
      <c r="H5" s="40"/>
      <c r="I5" s="40"/>
      <c r="J5" s="40"/>
    </row>
    <row r="6" spans="1:10" s="15" customFormat="1" ht="15">
      <c r="A6" s="8"/>
      <c r="B6" s="8"/>
      <c r="C6" s="40"/>
      <c r="D6" s="40"/>
      <c r="E6" s="40"/>
      <c r="F6" s="40"/>
      <c r="G6" s="40"/>
      <c r="H6" s="40"/>
      <c r="I6" s="40"/>
      <c r="J6" s="40"/>
    </row>
    <row r="7" spans="1:10" s="15" customFormat="1" ht="15">
      <c r="A7" s="8"/>
      <c r="B7" s="8"/>
      <c r="C7" s="40"/>
      <c r="D7" s="40"/>
      <c r="E7" s="40"/>
      <c r="F7" s="40"/>
      <c r="G7" s="40"/>
      <c r="H7" s="40"/>
      <c r="I7" s="40"/>
      <c r="J7" s="40"/>
    </row>
    <row r="8" spans="1:10" s="15" customFormat="1" ht="15">
      <c r="A8" s="8"/>
      <c r="B8" s="8"/>
      <c r="C8" s="40"/>
      <c r="D8" s="10"/>
      <c r="E8" s="232"/>
      <c r="F8" s="10"/>
      <c r="G8" s="10"/>
      <c r="H8" s="10"/>
      <c r="I8" s="10"/>
      <c r="J8" s="10"/>
    </row>
    <row r="9" spans="1:10" ht="15.75" customHeight="1">
      <c r="A9" s="70"/>
      <c r="B9" s="71"/>
      <c r="C9" s="85"/>
      <c r="D9" s="66"/>
      <c r="E9" s="66" t="s">
        <v>429</v>
      </c>
      <c r="F9" s="67"/>
      <c r="G9" s="67"/>
      <c r="H9" s="65"/>
      <c r="I9" s="66" t="s">
        <v>346</v>
      </c>
      <c r="J9" s="67"/>
    </row>
    <row r="10" spans="1:10" ht="15.75" customHeight="1">
      <c r="A10" s="79"/>
      <c r="B10" s="159" t="s">
        <v>94</v>
      </c>
      <c r="C10" s="86" t="s">
        <v>345</v>
      </c>
      <c r="D10" s="62"/>
      <c r="E10" s="268" t="s">
        <v>442</v>
      </c>
      <c r="F10" s="267"/>
      <c r="G10" s="183"/>
      <c r="H10" s="164"/>
      <c r="I10" s="268" t="s">
        <v>432</v>
      </c>
      <c r="J10" s="80"/>
    </row>
    <row r="11" spans="1:10" ht="15.75" customHeight="1">
      <c r="A11" s="77"/>
      <c r="B11" s="158"/>
      <c r="C11" s="87"/>
      <c r="D11" s="160" t="s">
        <v>95</v>
      </c>
      <c r="E11" s="160" t="s">
        <v>96</v>
      </c>
      <c r="F11" s="160" t="s">
        <v>97</v>
      </c>
      <c r="G11" s="160"/>
      <c r="H11" s="160" t="s">
        <v>95</v>
      </c>
      <c r="I11" s="160" t="s">
        <v>96</v>
      </c>
      <c r="J11" s="160" t="s">
        <v>97</v>
      </c>
    </row>
    <row r="12" spans="1:17" s="2" customFormat="1" ht="15">
      <c r="A12" s="72" t="s">
        <v>98</v>
      </c>
      <c r="B12" s="44" t="s">
        <v>99</v>
      </c>
      <c r="C12" s="86">
        <v>3</v>
      </c>
      <c r="D12" s="34">
        <v>1</v>
      </c>
      <c r="E12" s="34">
        <v>0</v>
      </c>
      <c r="F12" s="35">
        <v>1</v>
      </c>
      <c r="G12" s="41"/>
      <c r="H12" s="34">
        <v>1</v>
      </c>
      <c r="I12" s="34">
        <v>0</v>
      </c>
      <c r="J12" s="36">
        <v>1</v>
      </c>
      <c r="O12" s="222"/>
      <c r="P12" s="222"/>
      <c r="Q12" s="222"/>
    </row>
    <row r="13" spans="1:17" s="2" customFormat="1" ht="14.25" customHeight="1">
      <c r="A13" s="157" t="s">
        <v>100</v>
      </c>
      <c r="B13" s="16" t="s">
        <v>356</v>
      </c>
      <c r="C13" s="89">
        <v>4</v>
      </c>
      <c r="D13" s="34">
        <v>6</v>
      </c>
      <c r="E13" s="34">
        <v>5</v>
      </c>
      <c r="F13" s="34">
        <v>11</v>
      </c>
      <c r="G13" s="41"/>
      <c r="H13" s="34">
        <v>226</v>
      </c>
      <c r="I13" s="34">
        <v>2035</v>
      </c>
      <c r="J13" s="36">
        <v>2261</v>
      </c>
      <c r="O13" s="222"/>
      <c r="P13" s="222"/>
      <c r="Q13" s="222"/>
    </row>
    <row r="14" spans="1:17" s="2" customFormat="1" ht="15">
      <c r="A14" s="74"/>
      <c r="B14" s="16" t="s">
        <v>357</v>
      </c>
      <c r="C14" s="89"/>
      <c r="D14" s="82"/>
      <c r="E14" s="35"/>
      <c r="F14" s="34"/>
      <c r="G14" s="41"/>
      <c r="H14" s="35"/>
      <c r="I14" s="35"/>
      <c r="J14" s="36"/>
      <c r="O14" s="222"/>
      <c r="P14" s="222"/>
      <c r="Q14" s="222"/>
    </row>
    <row r="15" spans="1:17" s="2" customFormat="1" ht="15">
      <c r="A15" s="73" t="s">
        <v>101</v>
      </c>
      <c r="B15" s="45" t="s">
        <v>102</v>
      </c>
      <c r="C15" s="304" t="s">
        <v>168</v>
      </c>
      <c r="D15" s="31">
        <v>0</v>
      </c>
      <c r="E15" s="31">
        <v>0</v>
      </c>
      <c r="F15" s="31">
        <v>0</v>
      </c>
      <c r="G15" s="41"/>
      <c r="H15" s="37">
        <v>0</v>
      </c>
      <c r="I15" s="31">
        <v>1984</v>
      </c>
      <c r="J15" s="156">
        <v>1984</v>
      </c>
      <c r="L15" s="222"/>
      <c r="O15" s="222"/>
      <c r="P15" s="222"/>
      <c r="Q15" s="222"/>
    </row>
    <row r="16" spans="1:17" s="2" customFormat="1" ht="15">
      <c r="A16" s="73" t="s">
        <v>103</v>
      </c>
      <c r="B16" s="46" t="s">
        <v>352</v>
      </c>
      <c r="C16" s="88"/>
      <c r="D16" s="81">
        <v>0</v>
      </c>
      <c r="E16" s="37">
        <v>0</v>
      </c>
      <c r="F16" s="34">
        <v>0</v>
      </c>
      <c r="G16" s="41"/>
      <c r="H16" s="37">
        <v>0</v>
      </c>
      <c r="I16" s="37">
        <v>0</v>
      </c>
      <c r="J16" s="36">
        <v>0</v>
      </c>
      <c r="L16" s="222"/>
      <c r="O16" s="222"/>
      <c r="P16" s="222"/>
      <c r="Q16" s="222"/>
    </row>
    <row r="17" spans="1:17" s="2" customFormat="1" ht="15">
      <c r="A17" s="73"/>
      <c r="B17" s="46" t="s">
        <v>353</v>
      </c>
      <c r="C17" s="88"/>
      <c r="D17" s="81"/>
      <c r="E17" s="37"/>
      <c r="F17" s="34">
        <v>0</v>
      </c>
      <c r="G17" s="41"/>
      <c r="H17" s="37"/>
      <c r="I17" s="37"/>
      <c r="J17" s="36">
        <v>0</v>
      </c>
      <c r="L17" s="222"/>
      <c r="O17" s="222"/>
      <c r="P17" s="222"/>
      <c r="Q17" s="222"/>
    </row>
    <row r="18" spans="1:17" s="2" customFormat="1" ht="15">
      <c r="A18" s="73" t="s">
        <v>105</v>
      </c>
      <c r="B18" s="46" t="s">
        <v>106</v>
      </c>
      <c r="C18" s="304" t="s">
        <v>170</v>
      </c>
      <c r="D18" s="37">
        <v>6</v>
      </c>
      <c r="E18" s="31">
        <v>5</v>
      </c>
      <c r="F18" s="31">
        <v>11</v>
      </c>
      <c r="G18" s="41"/>
      <c r="H18" s="37">
        <v>226</v>
      </c>
      <c r="I18" s="37">
        <v>51</v>
      </c>
      <c r="J18" s="156">
        <v>277</v>
      </c>
      <c r="L18" s="222"/>
      <c r="M18" s="222"/>
      <c r="N18" s="222"/>
      <c r="O18" s="222"/>
      <c r="P18" s="222"/>
      <c r="Q18" s="222"/>
    </row>
    <row r="19" spans="1:17" s="2" customFormat="1" ht="15">
      <c r="A19" s="74" t="s">
        <v>107</v>
      </c>
      <c r="B19" s="16" t="s">
        <v>108</v>
      </c>
      <c r="C19" s="89">
        <v>5</v>
      </c>
      <c r="D19" s="82">
        <v>262</v>
      </c>
      <c r="E19" s="35">
        <v>1700</v>
      </c>
      <c r="F19" s="21">
        <v>1962</v>
      </c>
      <c r="G19" s="41"/>
      <c r="H19" s="35">
        <v>102977</v>
      </c>
      <c r="I19" s="35">
        <v>5348</v>
      </c>
      <c r="J19" s="36">
        <v>108325</v>
      </c>
      <c r="L19" s="222"/>
      <c r="N19" s="222"/>
      <c r="O19" s="222"/>
      <c r="P19" s="222"/>
      <c r="Q19" s="222"/>
    </row>
    <row r="20" spans="1:17" s="2" customFormat="1" ht="15">
      <c r="A20" s="72" t="s">
        <v>109</v>
      </c>
      <c r="B20" s="16" t="s">
        <v>110</v>
      </c>
      <c r="C20" s="89"/>
      <c r="D20" s="82">
        <v>0</v>
      </c>
      <c r="E20" s="35">
        <v>0</v>
      </c>
      <c r="F20" s="20">
        <v>0</v>
      </c>
      <c r="G20" s="41"/>
      <c r="H20" s="35">
        <v>0</v>
      </c>
      <c r="I20" s="35">
        <v>0</v>
      </c>
      <c r="J20" s="36">
        <v>0</v>
      </c>
      <c r="L20" s="222"/>
      <c r="O20" s="222"/>
      <c r="P20" s="222"/>
      <c r="Q20" s="222"/>
    </row>
    <row r="21" spans="1:17" s="2" customFormat="1" ht="15">
      <c r="A21" s="72" t="s">
        <v>111</v>
      </c>
      <c r="B21" s="16" t="s">
        <v>112</v>
      </c>
      <c r="C21" s="86">
        <v>6</v>
      </c>
      <c r="D21" s="82">
        <v>0</v>
      </c>
      <c r="E21" s="35">
        <v>2</v>
      </c>
      <c r="F21" s="21">
        <v>2</v>
      </c>
      <c r="G21" s="41"/>
      <c r="H21" s="35">
        <v>0</v>
      </c>
      <c r="I21" s="35">
        <v>2</v>
      </c>
      <c r="J21" s="36">
        <v>2</v>
      </c>
      <c r="L21" s="222"/>
      <c r="O21" s="222"/>
      <c r="P21" s="222"/>
      <c r="Q21" s="222"/>
    </row>
    <row r="22" spans="1:17" s="2" customFormat="1" ht="15.75">
      <c r="A22" s="161" t="s">
        <v>113</v>
      </c>
      <c r="B22" s="16" t="s">
        <v>367</v>
      </c>
      <c r="C22" s="86">
        <v>7</v>
      </c>
      <c r="D22" s="82">
        <v>1186227</v>
      </c>
      <c r="E22" s="82">
        <v>279807</v>
      </c>
      <c r="F22" s="82">
        <v>1466034</v>
      </c>
      <c r="G22" s="41"/>
      <c r="H22" s="35">
        <v>1539173</v>
      </c>
      <c r="I22" s="82">
        <v>288537</v>
      </c>
      <c r="J22" s="36">
        <v>1827710</v>
      </c>
      <c r="K22" s="222"/>
      <c r="O22" s="222"/>
      <c r="P22" s="222"/>
      <c r="Q22" s="222"/>
    </row>
    <row r="23" spans="1:17" s="2" customFormat="1" ht="15.75">
      <c r="A23" s="162" t="s">
        <v>114</v>
      </c>
      <c r="B23" s="154" t="s">
        <v>368</v>
      </c>
      <c r="C23" s="88"/>
      <c r="D23" s="81">
        <v>506379</v>
      </c>
      <c r="E23" s="81">
        <v>13995</v>
      </c>
      <c r="F23" s="20">
        <v>520374</v>
      </c>
      <c r="G23" s="42"/>
      <c r="H23" s="37">
        <v>477302</v>
      </c>
      <c r="I23" s="81">
        <v>6690</v>
      </c>
      <c r="J23" s="156">
        <v>483992</v>
      </c>
      <c r="K23" s="222"/>
      <c r="O23" s="222"/>
      <c r="P23" s="222"/>
      <c r="Q23" s="222"/>
    </row>
    <row r="24" spans="1:17" ht="15.75">
      <c r="A24" s="162" t="s">
        <v>115</v>
      </c>
      <c r="B24" s="154" t="s">
        <v>369</v>
      </c>
      <c r="C24" s="88"/>
      <c r="D24" s="81">
        <v>517699</v>
      </c>
      <c r="E24" s="37">
        <v>8930</v>
      </c>
      <c r="F24" s="20">
        <v>526629</v>
      </c>
      <c r="G24" s="42"/>
      <c r="H24" s="37">
        <v>488479</v>
      </c>
      <c r="I24" s="37">
        <v>4074</v>
      </c>
      <c r="J24" s="156">
        <v>492553</v>
      </c>
      <c r="K24" s="222"/>
      <c r="L24" s="2"/>
      <c r="M24" s="2"/>
      <c r="N24" s="2"/>
      <c r="O24" s="222"/>
      <c r="P24" s="222"/>
      <c r="Q24" s="222"/>
    </row>
    <row r="25" spans="1:17" ht="15.75">
      <c r="A25" s="162" t="s">
        <v>116</v>
      </c>
      <c r="B25" s="154" t="s">
        <v>370</v>
      </c>
      <c r="C25" s="88"/>
      <c r="D25" s="81">
        <v>0</v>
      </c>
      <c r="E25" s="37">
        <v>5284</v>
      </c>
      <c r="F25" s="20">
        <v>5284</v>
      </c>
      <c r="G25" s="42"/>
      <c r="H25" s="37">
        <v>0</v>
      </c>
      <c r="I25" s="37">
        <v>2689</v>
      </c>
      <c r="J25" s="36">
        <v>2689</v>
      </c>
      <c r="K25" s="2"/>
      <c r="L25" s="2"/>
      <c r="M25" s="2"/>
      <c r="N25" s="2"/>
      <c r="O25" s="222"/>
      <c r="P25" s="222"/>
      <c r="Q25" s="222"/>
    </row>
    <row r="26" spans="1:18" ht="15.75">
      <c r="A26" s="162" t="s">
        <v>117</v>
      </c>
      <c r="B26" s="154" t="s">
        <v>118</v>
      </c>
      <c r="C26" s="88"/>
      <c r="D26" s="81">
        <v>-11320</v>
      </c>
      <c r="E26" s="37">
        <v>-219</v>
      </c>
      <c r="F26" s="20">
        <v>-11539</v>
      </c>
      <c r="G26" s="42"/>
      <c r="H26" s="37">
        <v>-11177</v>
      </c>
      <c r="I26" s="37">
        <v>-73</v>
      </c>
      <c r="J26" s="156">
        <v>-11250</v>
      </c>
      <c r="K26" s="2"/>
      <c r="L26" s="2"/>
      <c r="M26" s="2"/>
      <c r="N26" s="2"/>
      <c r="O26" s="222"/>
      <c r="P26" s="222"/>
      <c r="Q26" s="222"/>
      <c r="R26" s="33"/>
    </row>
    <row r="27" spans="1:17" ht="15.75">
      <c r="A27" s="162" t="s">
        <v>119</v>
      </c>
      <c r="B27" s="154" t="s">
        <v>371</v>
      </c>
      <c r="C27" s="88"/>
      <c r="D27" s="81">
        <v>679848</v>
      </c>
      <c r="E27" s="81">
        <v>265812</v>
      </c>
      <c r="F27" s="20">
        <v>945660</v>
      </c>
      <c r="G27" s="42"/>
      <c r="H27" s="37">
        <v>1061871</v>
      </c>
      <c r="I27" s="81">
        <v>281847</v>
      </c>
      <c r="J27" s="156">
        <v>1343718</v>
      </c>
      <c r="K27" s="2"/>
      <c r="L27" s="2"/>
      <c r="M27" s="2"/>
      <c r="N27" s="2"/>
      <c r="O27" s="222"/>
      <c r="P27" s="222"/>
      <c r="Q27" s="222"/>
    </row>
    <row r="28" spans="1:17" ht="15.75">
      <c r="A28" s="163" t="s">
        <v>120</v>
      </c>
      <c r="B28" s="155" t="s">
        <v>369</v>
      </c>
      <c r="C28" s="88"/>
      <c r="D28" s="81">
        <v>679848</v>
      </c>
      <c r="E28" s="37">
        <v>226518</v>
      </c>
      <c r="F28" s="20">
        <v>906366</v>
      </c>
      <c r="G28" s="42"/>
      <c r="H28" s="37">
        <v>1061871</v>
      </c>
      <c r="I28" s="37">
        <v>246677</v>
      </c>
      <c r="J28" s="156">
        <v>1308548</v>
      </c>
      <c r="K28" s="222"/>
      <c r="L28" s="2"/>
      <c r="M28" s="2"/>
      <c r="N28" s="2"/>
      <c r="O28" s="222"/>
      <c r="P28" s="222"/>
      <c r="Q28" s="222"/>
    </row>
    <row r="29" spans="1:17" ht="15.75">
      <c r="A29" s="163" t="s">
        <v>121</v>
      </c>
      <c r="B29" s="155" t="s">
        <v>370</v>
      </c>
      <c r="C29" s="88"/>
      <c r="D29" s="81">
        <v>0</v>
      </c>
      <c r="E29" s="37">
        <v>39294</v>
      </c>
      <c r="F29" s="20">
        <v>39294</v>
      </c>
      <c r="G29" s="42"/>
      <c r="H29" s="37">
        <v>0</v>
      </c>
      <c r="I29" s="37">
        <v>35170</v>
      </c>
      <c r="J29" s="156">
        <v>35170</v>
      </c>
      <c r="K29" s="2"/>
      <c r="L29" s="2"/>
      <c r="M29" s="2"/>
      <c r="N29" s="2"/>
      <c r="O29" s="222"/>
      <c r="P29" s="222"/>
      <c r="Q29" s="222"/>
    </row>
    <row r="30" spans="1:17" ht="15">
      <c r="A30" s="72" t="s">
        <v>124</v>
      </c>
      <c r="B30" s="44" t="s">
        <v>125</v>
      </c>
      <c r="C30" s="86">
        <v>8</v>
      </c>
      <c r="D30" s="84">
        <v>9613</v>
      </c>
      <c r="E30" s="84">
        <v>0</v>
      </c>
      <c r="F30" s="21">
        <v>9613</v>
      </c>
      <c r="G30" s="41"/>
      <c r="H30" s="21">
        <v>6774</v>
      </c>
      <c r="I30" s="84">
        <v>0</v>
      </c>
      <c r="J30" s="263">
        <v>6774</v>
      </c>
      <c r="K30" s="2"/>
      <c r="L30" s="2"/>
      <c r="M30" s="2"/>
      <c r="N30" s="2"/>
      <c r="O30" s="222"/>
      <c r="P30" s="222"/>
      <c r="Q30" s="222"/>
    </row>
    <row r="31" spans="1:17" ht="16.5" customHeight="1">
      <c r="A31" s="73" t="s">
        <v>126</v>
      </c>
      <c r="B31" s="155" t="s">
        <v>372</v>
      </c>
      <c r="C31" s="88"/>
      <c r="D31" s="81">
        <v>37207</v>
      </c>
      <c r="E31" s="37">
        <v>0</v>
      </c>
      <c r="F31" s="37">
        <v>37207</v>
      </c>
      <c r="G31" s="42"/>
      <c r="H31" s="37">
        <v>26583</v>
      </c>
      <c r="I31" s="37">
        <v>0</v>
      </c>
      <c r="J31" s="156">
        <v>26583</v>
      </c>
      <c r="K31" s="2"/>
      <c r="L31" s="2"/>
      <c r="M31" s="2"/>
      <c r="N31" s="2"/>
      <c r="O31" s="222"/>
      <c r="P31" s="222"/>
      <c r="Q31" s="222"/>
    </row>
    <row r="32" spans="1:17" ht="15">
      <c r="A32" s="73" t="s">
        <v>127</v>
      </c>
      <c r="B32" s="46" t="s">
        <v>380</v>
      </c>
      <c r="C32" s="88"/>
      <c r="D32" s="81">
        <v>-27594</v>
      </c>
      <c r="E32" s="81">
        <v>0</v>
      </c>
      <c r="F32" s="37">
        <v>-27594</v>
      </c>
      <c r="G32" s="42"/>
      <c r="H32" s="37">
        <v>-19809</v>
      </c>
      <c r="I32" s="81">
        <v>0</v>
      </c>
      <c r="J32" s="156">
        <v>-19809</v>
      </c>
      <c r="O32" s="222"/>
      <c r="P32" s="222"/>
      <c r="Q32" s="222"/>
    </row>
    <row r="33" spans="1:17" s="2" customFormat="1" ht="15">
      <c r="A33" s="72" t="s">
        <v>128</v>
      </c>
      <c r="B33" s="16" t="s">
        <v>358</v>
      </c>
      <c r="C33" s="86"/>
      <c r="D33" s="84">
        <v>0</v>
      </c>
      <c r="E33" s="84">
        <v>0</v>
      </c>
      <c r="F33" s="21">
        <v>0</v>
      </c>
      <c r="G33" s="18"/>
      <c r="H33" s="21">
        <v>0</v>
      </c>
      <c r="I33" s="84">
        <v>0</v>
      </c>
      <c r="J33" s="36">
        <v>0</v>
      </c>
      <c r="O33" s="222"/>
      <c r="P33" s="222"/>
      <c r="Q33" s="222"/>
    </row>
    <row r="34" spans="1:17" s="2" customFormat="1" ht="15">
      <c r="A34" s="72"/>
      <c r="B34" s="16" t="s">
        <v>359</v>
      </c>
      <c r="C34" s="86"/>
      <c r="D34" s="84"/>
      <c r="E34" s="21"/>
      <c r="F34" s="37"/>
      <c r="G34" s="18"/>
      <c r="H34" s="21"/>
      <c r="I34" s="21"/>
      <c r="J34" s="36"/>
      <c r="O34" s="222"/>
      <c r="P34" s="222"/>
      <c r="Q34" s="222"/>
    </row>
    <row r="35" spans="1:17" s="2" customFormat="1" ht="15">
      <c r="A35" s="73" t="s">
        <v>129</v>
      </c>
      <c r="B35" s="45" t="s">
        <v>130</v>
      </c>
      <c r="C35" s="88"/>
      <c r="D35" s="84">
        <v>0</v>
      </c>
      <c r="E35" s="20">
        <v>0</v>
      </c>
      <c r="F35" s="37">
        <v>0</v>
      </c>
      <c r="G35" s="17"/>
      <c r="H35" s="21">
        <v>0</v>
      </c>
      <c r="I35" s="20">
        <v>0</v>
      </c>
      <c r="J35" s="36">
        <v>0</v>
      </c>
      <c r="O35" s="222"/>
      <c r="P35" s="222"/>
      <c r="Q35" s="222"/>
    </row>
    <row r="36" spans="1:17" s="2" customFormat="1" ht="15">
      <c r="A36" s="73" t="s">
        <v>131</v>
      </c>
      <c r="B36" s="45" t="s">
        <v>132</v>
      </c>
      <c r="C36" s="88"/>
      <c r="D36" s="81">
        <v>0</v>
      </c>
      <c r="E36" s="20">
        <v>0</v>
      </c>
      <c r="F36" s="37">
        <v>0</v>
      </c>
      <c r="G36" s="17"/>
      <c r="H36" s="37">
        <v>0</v>
      </c>
      <c r="I36" s="20">
        <v>0</v>
      </c>
      <c r="J36" s="156">
        <v>0</v>
      </c>
      <c r="O36" s="222"/>
      <c r="P36" s="222"/>
      <c r="Q36" s="222"/>
    </row>
    <row r="37" spans="1:17" s="2" customFormat="1" ht="15">
      <c r="A37" s="73" t="s">
        <v>133</v>
      </c>
      <c r="B37" s="45" t="s">
        <v>134</v>
      </c>
      <c r="C37" s="88"/>
      <c r="D37" s="83">
        <v>0</v>
      </c>
      <c r="E37" s="20">
        <v>0</v>
      </c>
      <c r="F37" s="37">
        <v>0</v>
      </c>
      <c r="G37" s="17"/>
      <c r="H37" s="20">
        <v>0</v>
      </c>
      <c r="I37" s="20">
        <v>0</v>
      </c>
      <c r="J37" s="36">
        <v>0</v>
      </c>
      <c r="O37" s="222"/>
      <c r="P37" s="222"/>
      <c r="Q37" s="222"/>
    </row>
    <row r="38" spans="1:17" s="2" customFormat="1" ht="15" customHeight="1">
      <c r="A38" s="72" t="s">
        <v>135</v>
      </c>
      <c r="B38" s="16" t="s">
        <v>136</v>
      </c>
      <c r="C38" s="86"/>
      <c r="D38" s="84">
        <v>0</v>
      </c>
      <c r="E38" s="21">
        <v>0</v>
      </c>
      <c r="F38" s="21">
        <v>0</v>
      </c>
      <c r="G38" s="18"/>
      <c r="H38" s="21">
        <v>0</v>
      </c>
      <c r="I38" s="21">
        <v>0</v>
      </c>
      <c r="J38" s="36">
        <v>0</v>
      </c>
      <c r="O38" s="222"/>
      <c r="P38" s="222"/>
      <c r="Q38" s="222"/>
    </row>
    <row r="39" spans="1:17" s="2" customFormat="1" ht="15">
      <c r="A39" s="72" t="s">
        <v>137</v>
      </c>
      <c r="B39" s="16" t="s">
        <v>138</v>
      </c>
      <c r="C39" s="86"/>
      <c r="D39" s="84">
        <v>0</v>
      </c>
      <c r="E39" s="84">
        <v>0</v>
      </c>
      <c r="F39" s="21">
        <v>0</v>
      </c>
      <c r="G39" s="18"/>
      <c r="H39" s="21">
        <v>0</v>
      </c>
      <c r="I39" s="84">
        <v>0</v>
      </c>
      <c r="J39" s="36">
        <v>0</v>
      </c>
      <c r="O39" s="222"/>
      <c r="P39" s="222"/>
      <c r="Q39" s="222"/>
    </row>
    <row r="40" spans="1:17" ht="15">
      <c r="A40" s="75" t="s">
        <v>139</v>
      </c>
      <c r="B40" s="16" t="s">
        <v>140</v>
      </c>
      <c r="C40" s="86"/>
      <c r="D40" s="84">
        <v>0</v>
      </c>
      <c r="E40" s="21">
        <v>0</v>
      </c>
      <c r="F40" s="33">
        <v>0</v>
      </c>
      <c r="G40" s="18"/>
      <c r="H40" s="21">
        <v>0</v>
      </c>
      <c r="I40" s="21">
        <v>0</v>
      </c>
      <c r="J40" s="36">
        <v>0</v>
      </c>
      <c r="O40" s="222"/>
      <c r="P40" s="222"/>
      <c r="Q40" s="222"/>
    </row>
    <row r="41" spans="1:17" s="2" customFormat="1" ht="15">
      <c r="A41" s="75" t="s">
        <v>141</v>
      </c>
      <c r="B41" s="16" t="s">
        <v>142</v>
      </c>
      <c r="C41" s="86"/>
      <c r="D41" s="84">
        <v>0</v>
      </c>
      <c r="E41" s="21">
        <v>0</v>
      </c>
      <c r="F41" s="33">
        <v>0</v>
      </c>
      <c r="G41" s="18"/>
      <c r="H41" s="21">
        <v>0</v>
      </c>
      <c r="I41" s="21">
        <v>0</v>
      </c>
      <c r="J41" s="36">
        <v>0</v>
      </c>
      <c r="O41" s="222"/>
      <c r="P41" s="222"/>
      <c r="Q41" s="222"/>
    </row>
    <row r="42" spans="1:17" s="2" customFormat="1" ht="15">
      <c r="A42" s="75" t="s">
        <v>143</v>
      </c>
      <c r="B42" s="16" t="s">
        <v>144</v>
      </c>
      <c r="C42" s="86">
        <v>9</v>
      </c>
      <c r="D42" s="82">
        <v>739</v>
      </c>
      <c r="E42" s="35">
        <v>0</v>
      </c>
      <c r="F42" s="33">
        <v>739</v>
      </c>
      <c r="G42" s="41"/>
      <c r="H42" s="35">
        <v>872</v>
      </c>
      <c r="I42" s="35">
        <v>0</v>
      </c>
      <c r="J42" s="36">
        <v>872</v>
      </c>
      <c r="O42" s="222"/>
      <c r="P42" s="222"/>
      <c r="Q42" s="222"/>
    </row>
    <row r="43" spans="1:17" s="2" customFormat="1" ht="15">
      <c r="A43" s="72" t="s">
        <v>145</v>
      </c>
      <c r="B43" s="16" t="s">
        <v>146</v>
      </c>
      <c r="C43" s="86">
        <v>10</v>
      </c>
      <c r="D43" s="82">
        <v>2127</v>
      </c>
      <c r="E43" s="35">
        <v>0</v>
      </c>
      <c r="F43" s="33">
        <v>2127</v>
      </c>
      <c r="G43" s="41"/>
      <c r="H43" s="35">
        <v>1542</v>
      </c>
      <c r="I43" s="35">
        <v>0</v>
      </c>
      <c r="J43" s="36">
        <v>1542</v>
      </c>
      <c r="O43" s="222"/>
      <c r="P43" s="222"/>
      <c r="Q43" s="222"/>
    </row>
    <row r="44" spans="1:17" ht="15">
      <c r="A44" s="73" t="s">
        <v>147</v>
      </c>
      <c r="B44" s="45" t="s">
        <v>148</v>
      </c>
      <c r="C44" s="88"/>
      <c r="D44" s="81">
        <v>0</v>
      </c>
      <c r="E44" s="37">
        <v>0</v>
      </c>
      <c r="F44" s="38">
        <v>0</v>
      </c>
      <c r="G44" s="43"/>
      <c r="H44" s="37">
        <v>0</v>
      </c>
      <c r="I44" s="37">
        <v>0</v>
      </c>
      <c r="J44" s="36">
        <v>0</v>
      </c>
      <c r="O44" s="222"/>
      <c r="P44" s="222"/>
      <c r="Q44" s="222"/>
    </row>
    <row r="45" spans="1:17" ht="15">
      <c r="A45" s="73" t="s">
        <v>149</v>
      </c>
      <c r="B45" s="45" t="s">
        <v>150</v>
      </c>
      <c r="C45" s="88"/>
      <c r="D45" s="81">
        <v>2127</v>
      </c>
      <c r="E45" s="37">
        <v>0</v>
      </c>
      <c r="F45" s="38">
        <v>2127</v>
      </c>
      <c r="G45" s="43"/>
      <c r="H45" s="37">
        <v>1542</v>
      </c>
      <c r="I45" s="37">
        <v>0</v>
      </c>
      <c r="J45" s="156">
        <v>1542</v>
      </c>
      <c r="O45" s="222"/>
      <c r="P45" s="222"/>
      <c r="Q45" s="222"/>
    </row>
    <row r="46" spans="1:17" ht="15">
      <c r="A46" s="75" t="s">
        <v>151</v>
      </c>
      <c r="B46" s="16" t="s">
        <v>152</v>
      </c>
      <c r="C46" s="86">
        <v>11</v>
      </c>
      <c r="D46" s="35">
        <v>10066</v>
      </c>
      <c r="E46" s="35">
        <v>0</v>
      </c>
      <c r="F46" s="33">
        <v>10066</v>
      </c>
      <c r="G46" s="41"/>
      <c r="H46" s="35">
        <v>6544</v>
      </c>
      <c r="I46" s="35">
        <v>0</v>
      </c>
      <c r="J46" s="36">
        <v>6544</v>
      </c>
      <c r="O46" s="222"/>
      <c r="P46" s="222"/>
      <c r="Q46" s="222"/>
    </row>
    <row r="47" spans="1:17" ht="15">
      <c r="A47" s="75" t="s">
        <v>153</v>
      </c>
      <c r="B47" s="16" t="s">
        <v>360</v>
      </c>
      <c r="C47" s="86"/>
      <c r="D47" s="82">
        <v>0</v>
      </c>
      <c r="E47" s="35">
        <v>0</v>
      </c>
      <c r="F47" s="35">
        <v>0</v>
      </c>
      <c r="G47" s="41"/>
      <c r="H47" s="35">
        <v>0</v>
      </c>
      <c r="I47" s="35">
        <v>0</v>
      </c>
      <c r="J47" s="36">
        <v>0</v>
      </c>
      <c r="O47" s="222"/>
      <c r="P47" s="222"/>
      <c r="Q47" s="222"/>
    </row>
    <row r="48" spans="1:17" ht="15">
      <c r="A48" s="75"/>
      <c r="B48" s="16" t="s">
        <v>361</v>
      </c>
      <c r="C48" s="86"/>
      <c r="D48" s="82"/>
      <c r="E48" s="35"/>
      <c r="F48" s="35"/>
      <c r="G48" s="41"/>
      <c r="H48" s="35"/>
      <c r="I48" s="35"/>
      <c r="J48" s="36"/>
      <c r="O48" s="222"/>
      <c r="P48" s="222"/>
      <c r="Q48" s="222"/>
    </row>
    <row r="49" spans="1:17" ht="15">
      <c r="A49" s="76" t="s">
        <v>154</v>
      </c>
      <c r="B49" s="46" t="s">
        <v>155</v>
      </c>
      <c r="C49" s="88"/>
      <c r="D49" s="81">
        <v>0</v>
      </c>
      <c r="E49" s="37">
        <v>0</v>
      </c>
      <c r="F49" s="38">
        <v>0</v>
      </c>
      <c r="G49" s="43"/>
      <c r="H49" s="37">
        <v>0</v>
      </c>
      <c r="I49" s="37">
        <v>0</v>
      </c>
      <c r="J49" s="36">
        <v>0</v>
      </c>
      <c r="O49" s="222"/>
      <c r="P49" s="222"/>
      <c r="Q49" s="222"/>
    </row>
    <row r="50" spans="1:17" ht="15">
      <c r="A50" s="76" t="s">
        <v>156</v>
      </c>
      <c r="B50" s="46" t="s">
        <v>157</v>
      </c>
      <c r="C50" s="88"/>
      <c r="D50" s="81">
        <v>0</v>
      </c>
      <c r="E50" s="37">
        <v>0</v>
      </c>
      <c r="F50" s="38">
        <v>0</v>
      </c>
      <c r="G50" s="43"/>
      <c r="H50" s="37">
        <v>0</v>
      </c>
      <c r="I50" s="37">
        <v>0</v>
      </c>
      <c r="J50" s="36">
        <v>0</v>
      </c>
      <c r="O50" s="222"/>
      <c r="P50" s="222"/>
      <c r="Q50" s="222"/>
    </row>
    <row r="51" spans="1:17" s="2" customFormat="1" ht="15">
      <c r="A51" s="75" t="s">
        <v>158</v>
      </c>
      <c r="B51" s="16" t="s">
        <v>159</v>
      </c>
      <c r="C51" s="86">
        <v>12</v>
      </c>
      <c r="D51" s="82">
        <v>1667</v>
      </c>
      <c r="E51" s="82">
        <v>189</v>
      </c>
      <c r="F51" s="35">
        <v>1856</v>
      </c>
      <c r="G51" s="41"/>
      <c r="H51" s="35">
        <v>1032</v>
      </c>
      <c r="I51" s="21">
        <v>164</v>
      </c>
      <c r="J51" s="36">
        <v>1196</v>
      </c>
      <c r="O51" s="222"/>
      <c r="P51" s="222"/>
      <c r="Q51" s="222"/>
    </row>
    <row r="52" spans="1:17" ht="15">
      <c r="A52" s="72"/>
      <c r="B52" s="44"/>
      <c r="C52" s="86"/>
      <c r="D52" s="81"/>
      <c r="E52" s="37"/>
      <c r="F52" s="38"/>
      <c r="G52" s="43"/>
      <c r="H52" s="37"/>
      <c r="I52" s="37"/>
      <c r="J52" s="36"/>
      <c r="O52" s="222"/>
      <c r="P52" s="222"/>
      <c r="Q52" s="222"/>
    </row>
    <row r="53" spans="1:17" ht="15.75" customHeight="1">
      <c r="A53" s="77"/>
      <c r="B53" s="78" t="s">
        <v>160</v>
      </c>
      <c r="C53" s="90"/>
      <c r="D53" s="69">
        <v>1210708</v>
      </c>
      <c r="E53" s="69">
        <v>281703</v>
      </c>
      <c r="F53" s="69">
        <v>1492411</v>
      </c>
      <c r="G53" s="234"/>
      <c r="H53" s="68">
        <v>1659141</v>
      </c>
      <c r="I53" s="69">
        <v>296086</v>
      </c>
      <c r="J53" s="69">
        <v>1955227</v>
      </c>
      <c r="O53" s="222"/>
      <c r="P53" s="222"/>
      <c r="Q53" s="222"/>
    </row>
    <row r="55" spans="5:6" ht="12.75">
      <c r="E55" s="229"/>
      <c r="F55" s="221"/>
    </row>
    <row r="56" spans="5:6" ht="12.75">
      <c r="E56" s="229"/>
      <c r="F56" s="221"/>
    </row>
    <row r="58" ht="12.75">
      <c r="E58" s="233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Roman,Normal"&amp;11 İlişikteki notlar bu finansal tabloların ayrılmaz bir parçasıdır.
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6.125" style="4" customWidth="1"/>
    <col min="2" max="2" width="52.25390625" style="4" customWidth="1"/>
    <col min="3" max="3" width="5.625" style="50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58" t="s">
        <v>420</v>
      </c>
      <c r="B1" s="3"/>
      <c r="C1" s="51"/>
      <c r="D1" s="3"/>
      <c r="E1" s="11"/>
      <c r="F1" s="11"/>
      <c r="G1" s="11"/>
      <c r="H1" s="11"/>
      <c r="I1" s="11"/>
      <c r="J1" s="11"/>
    </row>
    <row r="2" spans="1:10" s="1" customFormat="1" ht="23.25">
      <c r="A2" s="58" t="str">
        <f>Aktif!A2</f>
        <v>30 EYLÜL 2013 TARİHİ İTİBARIYLA BİLANÇO</v>
      </c>
      <c r="B2" s="3"/>
      <c r="C2" s="51"/>
      <c r="D2" s="3"/>
      <c r="E2" s="11"/>
      <c r="F2" s="11"/>
      <c r="G2" s="11"/>
      <c r="H2" s="11"/>
      <c r="I2" s="11"/>
      <c r="J2" s="11"/>
    </row>
    <row r="3" spans="1:10" s="1" customFormat="1" ht="19.5">
      <c r="A3" s="59" t="s">
        <v>415</v>
      </c>
      <c r="B3" s="3"/>
      <c r="C3" s="51"/>
      <c r="D3" s="3"/>
      <c r="E3" s="11"/>
      <c r="F3" s="11"/>
      <c r="G3" s="11"/>
      <c r="H3" s="11"/>
      <c r="I3" s="11"/>
      <c r="J3" s="11"/>
    </row>
    <row r="4" spans="1:10" s="63" customFormat="1" ht="15">
      <c r="A4" s="60"/>
      <c r="B4" s="60"/>
      <c r="C4" s="61"/>
      <c r="D4" s="60"/>
      <c r="E4" s="62"/>
      <c r="F4" s="62"/>
      <c r="G4" s="62"/>
      <c r="H4" s="62"/>
      <c r="I4" s="62"/>
      <c r="J4" s="62"/>
    </row>
    <row r="5" spans="1:10" s="63" customFormat="1" ht="15">
      <c r="A5" s="60"/>
      <c r="B5" s="60"/>
      <c r="C5" s="61"/>
      <c r="D5" s="60"/>
      <c r="E5" s="62"/>
      <c r="F5" s="62"/>
      <c r="G5" s="62"/>
      <c r="H5" s="62"/>
      <c r="I5" s="62"/>
      <c r="J5" s="62"/>
    </row>
    <row r="6" spans="1:10" s="63" customFormat="1" ht="15">
      <c r="A6" s="60"/>
      <c r="B6" s="60"/>
      <c r="C6" s="61"/>
      <c r="D6" s="60"/>
      <c r="E6" s="62"/>
      <c r="F6" s="62"/>
      <c r="G6" s="62"/>
      <c r="H6" s="62"/>
      <c r="I6" s="62"/>
      <c r="J6" s="62"/>
    </row>
    <row r="7" spans="1:10" s="63" customFormat="1" ht="15">
      <c r="A7" s="60"/>
      <c r="B7" s="60"/>
      <c r="C7" s="61"/>
      <c r="D7" s="60"/>
      <c r="E7" s="62"/>
      <c r="F7" s="231"/>
      <c r="G7" s="62"/>
      <c r="H7" s="62"/>
      <c r="I7" s="62"/>
      <c r="J7" s="62"/>
    </row>
    <row r="8" spans="1:10" s="63" customFormat="1" ht="15">
      <c r="A8" s="60"/>
      <c r="B8" s="60"/>
      <c r="C8" s="61"/>
      <c r="D8" s="60"/>
      <c r="E8" s="62"/>
      <c r="F8" s="62"/>
      <c r="G8" s="62"/>
      <c r="H8" s="62"/>
      <c r="I8" s="62"/>
      <c r="J8" s="62"/>
    </row>
    <row r="9" spans="1:10" ht="15">
      <c r="A9" s="91"/>
      <c r="B9" s="92"/>
      <c r="C9" s="167"/>
      <c r="D9" s="106"/>
      <c r="E9" s="66" t="str">
        <f>Aktif!E9</f>
        <v>Bağımsız Denetimden Geçmemiş</v>
      </c>
      <c r="F9" s="95"/>
      <c r="G9" s="94"/>
      <c r="H9" s="106"/>
      <c r="I9" s="93" t="s">
        <v>346</v>
      </c>
      <c r="J9" s="95"/>
    </row>
    <row r="10" spans="1:10" ht="15">
      <c r="A10" s="96"/>
      <c r="B10" s="13" t="s">
        <v>161</v>
      </c>
      <c r="C10" s="116" t="s">
        <v>345</v>
      </c>
      <c r="D10" s="164"/>
      <c r="E10" s="269" t="str">
        <f>Aktif!E10</f>
        <v> 30 Eylül 2013</v>
      </c>
      <c r="F10" s="267"/>
      <c r="G10" s="183"/>
      <c r="H10" s="164"/>
      <c r="I10" s="269" t="str">
        <f>Aktif!I10</f>
        <v> 31 Aralık 2012</v>
      </c>
      <c r="J10" s="112"/>
    </row>
    <row r="11" spans="1:11" ht="15">
      <c r="A11" s="100"/>
      <c r="B11" s="115"/>
      <c r="C11" s="116"/>
      <c r="D11" s="113" t="s">
        <v>95</v>
      </c>
      <c r="E11" s="114" t="s">
        <v>96</v>
      </c>
      <c r="F11" s="113" t="s">
        <v>97</v>
      </c>
      <c r="G11" s="114"/>
      <c r="H11" s="113" t="s">
        <v>95</v>
      </c>
      <c r="I11" s="114" t="s">
        <v>96</v>
      </c>
      <c r="J11" s="113" t="s">
        <v>97</v>
      </c>
      <c r="K11" s="224"/>
    </row>
    <row r="12" spans="1:17" s="5" customFormat="1" ht="15">
      <c r="A12" s="98" t="s">
        <v>98</v>
      </c>
      <c r="B12" s="14" t="s">
        <v>362</v>
      </c>
      <c r="C12" s="305" t="s">
        <v>172</v>
      </c>
      <c r="D12" s="33">
        <v>10220</v>
      </c>
      <c r="E12" s="33">
        <v>10</v>
      </c>
      <c r="F12" s="33">
        <v>10230</v>
      </c>
      <c r="G12" s="18"/>
      <c r="H12" s="166">
        <v>2</v>
      </c>
      <c r="I12" s="33">
        <v>38</v>
      </c>
      <c r="J12" s="33">
        <v>40</v>
      </c>
      <c r="L12" s="225"/>
      <c r="M12" s="225"/>
      <c r="O12" s="225"/>
      <c r="P12" s="225"/>
      <c r="Q12" s="225"/>
    </row>
    <row r="13" spans="1:17" s="5" customFormat="1" ht="15">
      <c r="A13" s="98"/>
      <c r="B13" s="14" t="s">
        <v>363</v>
      </c>
      <c r="C13" s="107"/>
      <c r="D13" s="33"/>
      <c r="E13" s="104"/>
      <c r="F13" s="33"/>
      <c r="G13" s="18"/>
      <c r="H13" s="33"/>
      <c r="I13" s="104"/>
      <c r="J13" s="33"/>
      <c r="L13" s="225"/>
      <c r="O13" s="225"/>
      <c r="P13" s="225"/>
      <c r="Q13" s="225"/>
    </row>
    <row r="14" spans="1:17" s="5" customFormat="1" ht="15">
      <c r="A14" s="98" t="s">
        <v>100</v>
      </c>
      <c r="B14" s="14" t="s">
        <v>162</v>
      </c>
      <c r="C14" s="107">
        <v>13</v>
      </c>
      <c r="D14" s="33">
        <v>1221893</v>
      </c>
      <c r="E14" s="33">
        <v>129983</v>
      </c>
      <c r="F14" s="33">
        <v>1351876</v>
      </c>
      <c r="G14" s="18"/>
      <c r="H14" s="33">
        <v>1418443</v>
      </c>
      <c r="I14" s="104">
        <v>419015</v>
      </c>
      <c r="J14" s="33">
        <v>1837458</v>
      </c>
      <c r="O14" s="225"/>
      <c r="P14" s="225"/>
      <c r="Q14" s="225"/>
    </row>
    <row r="15" spans="1:17" s="5" customFormat="1" ht="15.75">
      <c r="A15" s="165" t="s">
        <v>107</v>
      </c>
      <c r="B15" s="14" t="s">
        <v>373</v>
      </c>
      <c r="C15" s="108">
        <v>7</v>
      </c>
      <c r="D15" s="33">
        <v>767</v>
      </c>
      <c r="E15" s="33">
        <v>1304</v>
      </c>
      <c r="F15" s="33">
        <v>2071</v>
      </c>
      <c r="G15" s="18"/>
      <c r="H15" s="33">
        <v>404</v>
      </c>
      <c r="I15" s="104">
        <v>2493</v>
      </c>
      <c r="J15" s="33">
        <v>2897</v>
      </c>
      <c r="L15" s="225"/>
      <c r="O15" s="225"/>
      <c r="P15" s="225"/>
      <c r="Q15" s="225"/>
    </row>
    <row r="16" spans="1:17" s="5" customFormat="1" ht="15">
      <c r="A16" s="97" t="s">
        <v>109</v>
      </c>
      <c r="B16" s="47" t="s">
        <v>167</v>
      </c>
      <c r="C16" s="108"/>
      <c r="D16" s="33">
        <v>0</v>
      </c>
      <c r="E16" s="33">
        <v>0</v>
      </c>
      <c r="F16" s="33">
        <v>0</v>
      </c>
      <c r="G16" s="18"/>
      <c r="H16" s="33">
        <v>0</v>
      </c>
      <c r="I16" s="104">
        <v>0</v>
      </c>
      <c r="J16" s="33">
        <v>0</v>
      </c>
      <c r="O16" s="225"/>
      <c r="P16" s="225"/>
      <c r="Q16" s="225"/>
    </row>
    <row r="17" spans="1:17" ht="15">
      <c r="A17" s="99" t="s">
        <v>168</v>
      </c>
      <c r="B17" s="28" t="s">
        <v>169</v>
      </c>
      <c r="C17" s="109"/>
      <c r="D17" s="31">
        <v>0</v>
      </c>
      <c r="E17" s="105">
        <v>0</v>
      </c>
      <c r="F17" s="31">
        <v>0</v>
      </c>
      <c r="G17" s="18"/>
      <c r="H17" s="33">
        <v>0</v>
      </c>
      <c r="I17" s="104">
        <v>0</v>
      </c>
      <c r="J17" s="31">
        <v>0</v>
      </c>
      <c r="O17" s="225"/>
      <c r="P17" s="225"/>
      <c r="Q17" s="225"/>
    </row>
    <row r="18" spans="1:17" ht="15">
      <c r="A18" s="99" t="s">
        <v>170</v>
      </c>
      <c r="B18" s="28" t="s">
        <v>171</v>
      </c>
      <c r="C18" s="109"/>
      <c r="D18" s="31">
        <v>0</v>
      </c>
      <c r="E18" s="105">
        <v>0</v>
      </c>
      <c r="F18" s="31">
        <v>0</v>
      </c>
      <c r="G18" s="18"/>
      <c r="H18" s="33">
        <v>0</v>
      </c>
      <c r="I18" s="104">
        <v>0</v>
      </c>
      <c r="J18" s="31">
        <v>0</v>
      </c>
      <c r="O18" s="225"/>
      <c r="P18" s="225"/>
      <c r="Q18" s="225"/>
    </row>
    <row r="19" spans="1:17" ht="15">
      <c r="A19" s="99" t="s">
        <v>172</v>
      </c>
      <c r="B19" s="28" t="s">
        <v>173</v>
      </c>
      <c r="C19" s="109"/>
      <c r="D19" s="31">
        <v>0</v>
      </c>
      <c r="E19" s="105">
        <v>0</v>
      </c>
      <c r="F19" s="31">
        <v>0</v>
      </c>
      <c r="G19" s="18"/>
      <c r="H19" s="33">
        <v>0</v>
      </c>
      <c r="I19" s="104">
        <v>0</v>
      </c>
      <c r="J19" s="31">
        <v>0</v>
      </c>
      <c r="O19" s="225"/>
      <c r="P19" s="225"/>
      <c r="Q19" s="225"/>
    </row>
    <row r="20" spans="1:17" s="5" customFormat="1" ht="15">
      <c r="A20" s="97" t="s">
        <v>111</v>
      </c>
      <c r="B20" s="47" t="s">
        <v>174</v>
      </c>
      <c r="C20" s="108">
        <v>14</v>
      </c>
      <c r="D20" s="33">
        <v>4023</v>
      </c>
      <c r="E20" s="33">
        <v>257</v>
      </c>
      <c r="F20" s="33">
        <v>4280</v>
      </c>
      <c r="G20" s="18"/>
      <c r="H20" s="33">
        <v>3895</v>
      </c>
      <c r="I20" s="104">
        <v>398</v>
      </c>
      <c r="J20" s="33">
        <v>4293</v>
      </c>
      <c r="O20" s="225"/>
      <c r="P20" s="225"/>
      <c r="Q20" s="225"/>
    </row>
    <row r="21" spans="1:17" s="5" customFormat="1" ht="15">
      <c r="A21" s="97" t="s">
        <v>113</v>
      </c>
      <c r="B21" s="48" t="s">
        <v>175</v>
      </c>
      <c r="C21" s="108">
        <v>14</v>
      </c>
      <c r="D21" s="33">
        <v>0</v>
      </c>
      <c r="E21" s="33">
        <v>0</v>
      </c>
      <c r="F21" s="33">
        <v>0</v>
      </c>
      <c r="G21" s="18"/>
      <c r="H21" s="33">
        <v>0</v>
      </c>
      <c r="I21" s="104">
        <v>113</v>
      </c>
      <c r="J21" s="33">
        <v>113</v>
      </c>
      <c r="O21" s="225"/>
      <c r="P21" s="225"/>
      <c r="Q21" s="225"/>
    </row>
    <row r="22" spans="1:17" s="5" customFormat="1" ht="15">
      <c r="A22" s="97" t="s">
        <v>176</v>
      </c>
      <c r="B22" s="48" t="s">
        <v>358</v>
      </c>
      <c r="C22" s="110"/>
      <c r="D22" s="33">
        <v>0</v>
      </c>
      <c r="E22" s="104">
        <v>0</v>
      </c>
      <c r="F22" s="33">
        <v>0</v>
      </c>
      <c r="G22" s="18"/>
      <c r="H22" s="33">
        <v>0</v>
      </c>
      <c r="I22" s="104">
        <v>0</v>
      </c>
      <c r="J22" s="33">
        <v>0</v>
      </c>
      <c r="O22" s="225"/>
      <c r="P22" s="225"/>
      <c r="Q22" s="225"/>
    </row>
    <row r="23" spans="1:17" s="5" customFormat="1" ht="15">
      <c r="A23" s="97"/>
      <c r="B23" s="48" t="s">
        <v>363</v>
      </c>
      <c r="C23" s="110"/>
      <c r="D23" s="33"/>
      <c r="E23" s="104"/>
      <c r="F23" s="33"/>
      <c r="G23" s="18"/>
      <c r="H23" s="33"/>
      <c r="I23" s="104"/>
      <c r="J23" s="33"/>
      <c r="O23" s="225"/>
      <c r="P23" s="225"/>
      <c r="Q23" s="225"/>
    </row>
    <row r="24" spans="1:17" s="5" customFormat="1" ht="15">
      <c r="A24" s="99" t="s">
        <v>126</v>
      </c>
      <c r="B24" s="49" t="s">
        <v>130</v>
      </c>
      <c r="C24" s="109"/>
      <c r="D24" s="31">
        <v>0</v>
      </c>
      <c r="E24" s="105">
        <v>0</v>
      </c>
      <c r="F24" s="33">
        <v>0</v>
      </c>
      <c r="G24" s="18"/>
      <c r="H24" s="33">
        <v>0</v>
      </c>
      <c r="I24" s="104">
        <v>0</v>
      </c>
      <c r="J24" s="31">
        <v>0</v>
      </c>
      <c r="O24" s="225"/>
      <c r="P24" s="225"/>
      <c r="Q24" s="225"/>
    </row>
    <row r="25" spans="1:17" s="5" customFormat="1" ht="15">
      <c r="A25" s="99" t="s">
        <v>127</v>
      </c>
      <c r="B25" s="49" t="s">
        <v>132</v>
      </c>
      <c r="C25" s="109"/>
      <c r="D25" s="31">
        <v>0</v>
      </c>
      <c r="E25" s="105">
        <v>0</v>
      </c>
      <c r="F25" s="31">
        <v>0</v>
      </c>
      <c r="G25" s="18"/>
      <c r="H25" s="33">
        <v>0</v>
      </c>
      <c r="I25" s="104">
        <v>0</v>
      </c>
      <c r="J25" s="31">
        <v>0</v>
      </c>
      <c r="L25" s="223"/>
      <c r="O25" s="225"/>
      <c r="P25" s="225"/>
      <c r="Q25" s="225"/>
    </row>
    <row r="26" spans="1:17" s="5" customFormat="1" ht="15">
      <c r="A26" s="99" t="s">
        <v>177</v>
      </c>
      <c r="B26" s="49" t="s">
        <v>134</v>
      </c>
      <c r="C26" s="109"/>
      <c r="D26" s="31">
        <v>0</v>
      </c>
      <c r="E26" s="105">
        <v>0</v>
      </c>
      <c r="F26" s="33">
        <v>0</v>
      </c>
      <c r="G26" s="18"/>
      <c r="H26" s="33">
        <v>0</v>
      </c>
      <c r="I26" s="104">
        <v>0</v>
      </c>
      <c r="J26" s="31">
        <v>0</v>
      </c>
      <c r="O26" s="225"/>
      <c r="P26" s="225"/>
      <c r="Q26" s="225"/>
    </row>
    <row r="27" spans="1:17" s="5" customFormat="1" ht="15">
      <c r="A27" s="97" t="s">
        <v>178</v>
      </c>
      <c r="B27" s="47" t="s">
        <v>179</v>
      </c>
      <c r="C27" s="108">
        <v>15</v>
      </c>
      <c r="D27" s="33">
        <v>4543</v>
      </c>
      <c r="E27" s="104"/>
      <c r="F27" s="33">
        <v>4543</v>
      </c>
      <c r="G27" s="18"/>
      <c r="H27" s="33">
        <v>3335</v>
      </c>
      <c r="I27" s="104"/>
      <c r="J27" s="33">
        <v>3335</v>
      </c>
      <c r="O27" s="225"/>
      <c r="P27" s="225"/>
      <c r="Q27" s="225"/>
    </row>
    <row r="28" spans="1:17" s="5" customFormat="1" ht="15">
      <c r="A28" s="97" t="s">
        <v>180</v>
      </c>
      <c r="B28" s="47" t="s">
        <v>181</v>
      </c>
      <c r="C28" s="108">
        <v>16</v>
      </c>
      <c r="D28" s="33">
        <v>1499</v>
      </c>
      <c r="E28" s="33">
        <v>0</v>
      </c>
      <c r="F28" s="33">
        <v>1499</v>
      </c>
      <c r="G28" s="18"/>
      <c r="H28" s="33">
        <v>2080</v>
      </c>
      <c r="I28" s="33">
        <v>0</v>
      </c>
      <c r="J28" s="33">
        <v>2080</v>
      </c>
      <c r="O28" s="225"/>
      <c r="P28" s="225"/>
      <c r="Q28" s="225"/>
    </row>
    <row r="29" spans="1:17" ht="15">
      <c r="A29" s="99" t="s">
        <v>182</v>
      </c>
      <c r="B29" s="49" t="s">
        <v>183</v>
      </c>
      <c r="C29" s="109"/>
      <c r="D29" s="31">
        <v>0</v>
      </c>
      <c r="E29" s="105">
        <v>0</v>
      </c>
      <c r="F29" s="33">
        <v>0</v>
      </c>
      <c r="G29" s="17"/>
      <c r="H29" s="31">
        <v>0</v>
      </c>
      <c r="I29" s="105">
        <v>0</v>
      </c>
      <c r="J29" s="31">
        <v>0</v>
      </c>
      <c r="K29" s="224"/>
      <c r="O29" s="225"/>
      <c r="P29" s="225"/>
      <c r="Q29" s="225"/>
    </row>
    <row r="30" spans="1:17" ht="15">
      <c r="A30" s="99" t="s">
        <v>184</v>
      </c>
      <c r="B30" s="28" t="s">
        <v>185</v>
      </c>
      <c r="C30" s="109"/>
      <c r="D30" s="31">
        <v>1131</v>
      </c>
      <c r="E30" s="105">
        <v>0</v>
      </c>
      <c r="F30" s="31">
        <v>1131</v>
      </c>
      <c r="G30" s="17"/>
      <c r="H30" s="31">
        <v>1715</v>
      </c>
      <c r="I30" s="105">
        <v>0</v>
      </c>
      <c r="J30" s="31">
        <v>1715</v>
      </c>
      <c r="K30" s="224"/>
      <c r="O30" s="225"/>
      <c r="P30" s="225"/>
      <c r="Q30" s="225"/>
    </row>
    <row r="31" spans="1:17" ht="15">
      <c r="A31" s="99" t="s">
        <v>186</v>
      </c>
      <c r="B31" s="28" t="s">
        <v>187</v>
      </c>
      <c r="C31" s="88"/>
      <c r="D31" s="31">
        <v>368</v>
      </c>
      <c r="E31" s="105">
        <v>0</v>
      </c>
      <c r="F31" s="31">
        <v>368</v>
      </c>
      <c r="G31" s="17"/>
      <c r="H31" s="31">
        <v>365</v>
      </c>
      <c r="I31" s="105">
        <v>0</v>
      </c>
      <c r="J31" s="31">
        <v>365</v>
      </c>
      <c r="O31" s="225"/>
      <c r="P31" s="225"/>
      <c r="Q31" s="225"/>
    </row>
    <row r="32" spans="1:17" ht="15">
      <c r="A32" s="97" t="s">
        <v>137</v>
      </c>
      <c r="B32" s="29" t="s">
        <v>188</v>
      </c>
      <c r="C32" s="86"/>
      <c r="D32" s="104">
        <v>0</v>
      </c>
      <c r="E32" s="104">
        <v>0</v>
      </c>
      <c r="F32" s="33">
        <v>0</v>
      </c>
      <c r="G32" s="17"/>
      <c r="H32" s="33">
        <v>0</v>
      </c>
      <c r="I32" s="104">
        <v>0</v>
      </c>
      <c r="J32" s="33">
        <v>0</v>
      </c>
      <c r="O32" s="225"/>
      <c r="P32" s="225"/>
      <c r="Q32" s="225"/>
    </row>
    <row r="33" spans="1:17" ht="15">
      <c r="A33" s="97" t="s">
        <v>139</v>
      </c>
      <c r="B33" s="29" t="s">
        <v>360</v>
      </c>
      <c r="C33" s="108"/>
      <c r="D33" s="33">
        <v>0</v>
      </c>
      <c r="E33" s="104">
        <v>0</v>
      </c>
      <c r="F33" s="33">
        <v>0</v>
      </c>
      <c r="G33" s="17"/>
      <c r="H33" s="33">
        <v>0</v>
      </c>
      <c r="I33" s="104">
        <v>0</v>
      </c>
      <c r="J33" s="33">
        <v>0</v>
      </c>
      <c r="O33" s="225"/>
      <c r="P33" s="225"/>
      <c r="Q33" s="225"/>
    </row>
    <row r="34" spans="1:17" s="15" customFormat="1" ht="15" customHeight="1">
      <c r="A34" s="97"/>
      <c r="B34" s="29" t="s">
        <v>364</v>
      </c>
      <c r="C34" s="108"/>
      <c r="D34" s="33"/>
      <c r="E34" s="104"/>
      <c r="F34" s="33"/>
      <c r="G34" s="17"/>
      <c r="H34" s="33"/>
      <c r="I34" s="104"/>
      <c r="J34" s="33"/>
      <c r="O34" s="225"/>
      <c r="P34" s="225"/>
      <c r="Q34" s="225"/>
    </row>
    <row r="35" spans="1:17" ht="15">
      <c r="A35" s="99" t="s">
        <v>189</v>
      </c>
      <c r="B35" s="28" t="s">
        <v>155</v>
      </c>
      <c r="C35" s="109"/>
      <c r="D35" s="31">
        <v>0</v>
      </c>
      <c r="E35" s="105">
        <v>0</v>
      </c>
      <c r="F35" s="33">
        <v>0</v>
      </c>
      <c r="G35" s="18"/>
      <c r="H35" s="33">
        <v>0</v>
      </c>
      <c r="I35" s="104">
        <v>0</v>
      </c>
      <c r="J35" s="31">
        <v>0</v>
      </c>
      <c r="O35" s="225"/>
      <c r="P35" s="225"/>
      <c r="Q35" s="225"/>
    </row>
    <row r="36" spans="1:17" ht="15">
      <c r="A36" s="99" t="s">
        <v>190</v>
      </c>
      <c r="B36" s="28" t="s">
        <v>157</v>
      </c>
      <c r="C36" s="109"/>
      <c r="D36" s="31">
        <v>0</v>
      </c>
      <c r="E36" s="105">
        <v>0</v>
      </c>
      <c r="F36" s="33">
        <v>0</v>
      </c>
      <c r="G36" s="18"/>
      <c r="H36" s="33">
        <v>0</v>
      </c>
      <c r="I36" s="104">
        <v>0</v>
      </c>
      <c r="J36" s="31">
        <v>0</v>
      </c>
      <c r="O36" s="225"/>
      <c r="P36" s="225"/>
      <c r="Q36" s="225"/>
    </row>
    <row r="37" spans="1:17" ht="15">
      <c r="A37" s="97" t="s">
        <v>191</v>
      </c>
      <c r="B37" s="29" t="s">
        <v>192</v>
      </c>
      <c r="C37" s="108"/>
      <c r="D37" s="33">
        <v>0</v>
      </c>
      <c r="E37" s="104">
        <v>0</v>
      </c>
      <c r="F37" s="33">
        <v>0</v>
      </c>
      <c r="G37" s="17"/>
      <c r="H37" s="33">
        <v>0</v>
      </c>
      <c r="I37" s="104">
        <v>0</v>
      </c>
      <c r="J37" s="33">
        <v>0</v>
      </c>
      <c r="O37" s="225"/>
      <c r="P37" s="225"/>
      <c r="Q37" s="225"/>
    </row>
    <row r="38" spans="1:17" ht="15">
      <c r="A38" s="97" t="s">
        <v>143</v>
      </c>
      <c r="B38" s="29" t="s">
        <v>193</v>
      </c>
      <c r="C38" s="108">
        <v>17</v>
      </c>
      <c r="D38" s="33">
        <v>117912</v>
      </c>
      <c r="E38" s="104">
        <v>0</v>
      </c>
      <c r="F38" s="33">
        <v>117912</v>
      </c>
      <c r="G38" s="18"/>
      <c r="H38" s="33">
        <v>105011</v>
      </c>
      <c r="I38" s="104">
        <v>0</v>
      </c>
      <c r="J38" s="33">
        <v>105011</v>
      </c>
      <c r="O38" s="225"/>
      <c r="P38" s="225"/>
      <c r="Q38" s="225"/>
    </row>
    <row r="39" spans="1:17" ht="15">
      <c r="A39" s="99" t="s">
        <v>194</v>
      </c>
      <c r="B39" s="28" t="s">
        <v>195</v>
      </c>
      <c r="C39" s="109"/>
      <c r="D39" s="31">
        <v>79500</v>
      </c>
      <c r="E39" s="105">
        <v>0</v>
      </c>
      <c r="F39" s="31">
        <v>79500</v>
      </c>
      <c r="G39" s="17"/>
      <c r="H39" s="31">
        <v>21000</v>
      </c>
      <c r="I39" s="105">
        <v>0</v>
      </c>
      <c r="J39" s="31">
        <v>21000</v>
      </c>
      <c r="L39" s="224"/>
      <c r="O39" s="225"/>
      <c r="P39" s="225"/>
      <c r="Q39" s="225"/>
    </row>
    <row r="40" spans="1:17" ht="15">
      <c r="A40" s="99" t="s">
        <v>196</v>
      </c>
      <c r="B40" s="28" t="s">
        <v>197</v>
      </c>
      <c r="C40" s="109"/>
      <c r="D40" s="31">
        <v>0</v>
      </c>
      <c r="E40" s="105">
        <v>0</v>
      </c>
      <c r="F40" s="31">
        <v>0</v>
      </c>
      <c r="G40" s="17"/>
      <c r="H40" s="31">
        <v>24844</v>
      </c>
      <c r="I40" s="105">
        <v>0</v>
      </c>
      <c r="J40" s="31">
        <v>24844</v>
      </c>
      <c r="O40" s="225"/>
      <c r="P40" s="225"/>
      <c r="Q40" s="225"/>
    </row>
    <row r="41" spans="1:17" ht="15">
      <c r="A41" s="99" t="s">
        <v>198</v>
      </c>
      <c r="B41" s="28" t="s">
        <v>199</v>
      </c>
      <c r="C41" s="109"/>
      <c r="D41" s="31">
        <v>0</v>
      </c>
      <c r="E41" s="105">
        <v>0</v>
      </c>
      <c r="F41" s="31">
        <v>0</v>
      </c>
      <c r="G41" s="17"/>
      <c r="H41" s="31">
        <v>0</v>
      </c>
      <c r="I41" s="105">
        <v>0</v>
      </c>
      <c r="J41" s="31">
        <v>0</v>
      </c>
      <c r="O41" s="225"/>
      <c r="P41" s="225"/>
      <c r="Q41" s="225"/>
    </row>
    <row r="42" spans="1:17" ht="15">
      <c r="A42" s="99" t="s">
        <v>200</v>
      </c>
      <c r="B42" s="28" t="s">
        <v>201</v>
      </c>
      <c r="C42" s="109"/>
      <c r="D42" s="31">
        <v>0</v>
      </c>
      <c r="E42" s="105">
        <v>0</v>
      </c>
      <c r="F42" s="31">
        <v>0</v>
      </c>
      <c r="G42" s="17"/>
      <c r="H42" s="31">
        <v>0</v>
      </c>
      <c r="I42" s="105">
        <v>0</v>
      </c>
      <c r="J42" s="31">
        <v>0</v>
      </c>
      <c r="O42" s="225"/>
      <c r="P42" s="225"/>
      <c r="Q42" s="225"/>
    </row>
    <row r="43" spans="1:17" ht="15">
      <c r="A43" s="99" t="s">
        <v>202</v>
      </c>
      <c r="B43" s="28" t="s">
        <v>203</v>
      </c>
      <c r="C43" s="109"/>
      <c r="D43" s="31">
        <v>0</v>
      </c>
      <c r="E43" s="105">
        <v>0</v>
      </c>
      <c r="F43" s="31">
        <v>0</v>
      </c>
      <c r="G43" s="17"/>
      <c r="H43" s="31">
        <v>0</v>
      </c>
      <c r="I43" s="105">
        <v>0</v>
      </c>
      <c r="J43" s="31">
        <v>0</v>
      </c>
      <c r="O43" s="225"/>
      <c r="P43" s="225"/>
      <c r="Q43" s="225"/>
    </row>
    <row r="44" spans="1:17" ht="15">
      <c r="A44" s="118" t="s">
        <v>204</v>
      </c>
      <c r="B44" s="153" t="s">
        <v>205</v>
      </c>
      <c r="C44" s="109"/>
      <c r="D44" s="31">
        <v>0</v>
      </c>
      <c r="E44" s="105">
        <v>0</v>
      </c>
      <c r="F44" s="31">
        <v>0</v>
      </c>
      <c r="G44" s="17"/>
      <c r="H44" s="31">
        <v>22722</v>
      </c>
      <c r="I44" s="105">
        <v>0</v>
      </c>
      <c r="J44" s="31">
        <v>22722</v>
      </c>
      <c r="O44" s="225"/>
      <c r="P44" s="225"/>
      <c r="Q44" s="225"/>
    </row>
    <row r="45" spans="1:17" ht="15">
      <c r="A45" s="99" t="s">
        <v>206</v>
      </c>
      <c r="B45" s="28" t="s">
        <v>350</v>
      </c>
      <c r="C45" s="109"/>
      <c r="D45" s="31">
        <v>0</v>
      </c>
      <c r="E45" s="105">
        <v>0</v>
      </c>
      <c r="F45" s="31">
        <v>0</v>
      </c>
      <c r="G45" s="17"/>
      <c r="H45" s="31">
        <v>0</v>
      </c>
      <c r="I45" s="105">
        <v>0</v>
      </c>
      <c r="J45" s="31">
        <v>0</v>
      </c>
      <c r="O45" s="225"/>
      <c r="P45" s="225"/>
      <c r="Q45" s="225"/>
    </row>
    <row r="46" spans="1:17" ht="15">
      <c r="A46" s="99"/>
      <c r="B46" s="28" t="s">
        <v>351</v>
      </c>
      <c r="C46" s="109"/>
      <c r="D46" s="31"/>
      <c r="E46" s="105"/>
      <c r="F46" s="31"/>
      <c r="G46" s="17"/>
      <c r="H46" s="31"/>
      <c r="I46" s="105"/>
      <c r="J46" s="31"/>
      <c r="O46" s="225"/>
      <c r="P46" s="225"/>
      <c r="Q46" s="225"/>
    </row>
    <row r="47" spans="1:17" ht="15">
      <c r="A47" s="99" t="s">
        <v>207</v>
      </c>
      <c r="B47" s="28" t="s">
        <v>208</v>
      </c>
      <c r="C47" s="109"/>
      <c r="D47" s="31">
        <v>0</v>
      </c>
      <c r="E47" s="105">
        <v>0</v>
      </c>
      <c r="F47" s="31">
        <v>0</v>
      </c>
      <c r="G47" s="17"/>
      <c r="H47" s="31">
        <v>0</v>
      </c>
      <c r="I47" s="105">
        <v>0</v>
      </c>
      <c r="J47" s="31">
        <v>0</v>
      </c>
      <c r="O47" s="225"/>
      <c r="P47" s="225"/>
      <c r="Q47" s="225"/>
    </row>
    <row r="48" spans="1:17" ht="15">
      <c r="A48" s="99" t="s">
        <v>209</v>
      </c>
      <c r="B48" s="28" t="s">
        <v>348</v>
      </c>
      <c r="C48" s="109"/>
      <c r="D48" s="31">
        <v>0</v>
      </c>
      <c r="E48" s="105">
        <v>0</v>
      </c>
      <c r="F48" s="31">
        <v>0</v>
      </c>
      <c r="G48" s="17"/>
      <c r="H48" s="31">
        <v>0</v>
      </c>
      <c r="I48" s="105">
        <v>0</v>
      </c>
      <c r="J48" s="31">
        <v>0</v>
      </c>
      <c r="O48" s="225"/>
      <c r="P48" s="225"/>
      <c r="Q48" s="225"/>
    </row>
    <row r="49" spans="1:17" ht="15">
      <c r="A49" s="99"/>
      <c r="B49" s="28" t="s">
        <v>349</v>
      </c>
      <c r="C49" s="109"/>
      <c r="D49" s="31"/>
      <c r="E49" s="105"/>
      <c r="F49" s="31"/>
      <c r="G49" s="17"/>
      <c r="H49" s="31"/>
      <c r="I49" s="105"/>
      <c r="J49" s="31"/>
      <c r="O49" s="225"/>
      <c r="P49" s="225"/>
      <c r="Q49" s="225"/>
    </row>
    <row r="50" spans="1:17" ht="15">
      <c r="A50" s="99" t="s">
        <v>210</v>
      </c>
      <c r="B50" s="28" t="s">
        <v>211</v>
      </c>
      <c r="C50" s="109"/>
      <c r="D50" s="31">
        <v>0</v>
      </c>
      <c r="E50" s="105">
        <v>0</v>
      </c>
      <c r="F50" s="31">
        <v>0</v>
      </c>
      <c r="G50" s="17"/>
      <c r="H50" s="31">
        <v>2122</v>
      </c>
      <c r="I50" s="105">
        <v>0</v>
      </c>
      <c r="J50" s="31">
        <v>2122</v>
      </c>
      <c r="O50" s="225"/>
      <c r="P50" s="225"/>
      <c r="Q50" s="225"/>
    </row>
    <row r="51" spans="1:17" ht="15">
      <c r="A51" s="99" t="s">
        <v>212</v>
      </c>
      <c r="B51" s="28" t="s">
        <v>213</v>
      </c>
      <c r="C51" s="109"/>
      <c r="D51" s="31">
        <v>25511</v>
      </c>
      <c r="E51" s="105">
        <v>0</v>
      </c>
      <c r="F51" s="31">
        <v>25511</v>
      </c>
      <c r="G51" s="17"/>
      <c r="H51" s="31">
        <v>38707</v>
      </c>
      <c r="I51" s="105">
        <v>0</v>
      </c>
      <c r="J51" s="31">
        <v>38707</v>
      </c>
      <c r="O51" s="225"/>
      <c r="P51" s="225"/>
      <c r="Q51" s="225"/>
    </row>
    <row r="52" spans="1:17" ht="15">
      <c r="A52" s="99" t="s">
        <v>214</v>
      </c>
      <c r="B52" s="28" t="s">
        <v>215</v>
      </c>
      <c r="C52" s="109"/>
      <c r="D52" s="31">
        <v>4198</v>
      </c>
      <c r="E52" s="105">
        <v>0</v>
      </c>
      <c r="F52" s="31">
        <v>4198</v>
      </c>
      <c r="G52" s="17"/>
      <c r="H52" s="31">
        <v>3286</v>
      </c>
      <c r="I52" s="105">
        <v>0</v>
      </c>
      <c r="J52" s="31">
        <v>3286</v>
      </c>
      <c r="L52" s="224"/>
      <c r="O52" s="225"/>
      <c r="P52" s="225"/>
      <c r="Q52" s="225"/>
    </row>
    <row r="53" spans="1:17" ht="15">
      <c r="A53" s="99" t="s">
        <v>216</v>
      </c>
      <c r="B53" s="28" t="s">
        <v>217</v>
      </c>
      <c r="C53" s="109"/>
      <c r="D53" s="31">
        <v>0</v>
      </c>
      <c r="E53" s="105">
        <v>0</v>
      </c>
      <c r="F53" s="31">
        <v>0</v>
      </c>
      <c r="G53" s="17"/>
      <c r="H53" s="31">
        <v>0</v>
      </c>
      <c r="I53" s="105">
        <v>0</v>
      </c>
      <c r="J53" s="31">
        <v>0</v>
      </c>
      <c r="O53" s="225"/>
      <c r="P53" s="225"/>
      <c r="Q53" s="225"/>
    </row>
    <row r="54" spans="1:17" ht="15">
      <c r="A54" s="99" t="s">
        <v>218</v>
      </c>
      <c r="B54" s="28" t="s">
        <v>219</v>
      </c>
      <c r="C54" s="109"/>
      <c r="D54" s="31">
        <v>21313</v>
      </c>
      <c r="E54" s="105">
        <v>0</v>
      </c>
      <c r="F54" s="31">
        <v>21313</v>
      </c>
      <c r="G54" s="17"/>
      <c r="H54" s="31">
        <v>35421</v>
      </c>
      <c r="I54" s="105">
        <v>0</v>
      </c>
      <c r="J54" s="31">
        <v>35421</v>
      </c>
      <c r="O54" s="225"/>
      <c r="P54" s="225"/>
      <c r="Q54" s="225"/>
    </row>
    <row r="55" spans="1:17" ht="15">
      <c r="A55" s="99" t="s">
        <v>220</v>
      </c>
      <c r="B55" s="28" t="s">
        <v>221</v>
      </c>
      <c r="C55" s="109"/>
      <c r="D55" s="31">
        <v>0</v>
      </c>
      <c r="E55" s="105">
        <v>0</v>
      </c>
      <c r="F55" s="31">
        <v>0</v>
      </c>
      <c r="G55" s="17"/>
      <c r="H55" s="31">
        <v>0</v>
      </c>
      <c r="I55" s="105">
        <v>0</v>
      </c>
      <c r="J55" s="31">
        <v>0</v>
      </c>
      <c r="O55" s="225"/>
      <c r="P55" s="225"/>
      <c r="Q55" s="225"/>
    </row>
    <row r="56" spans="1:17" ht="15">
      <c r="A56" s="99" t="s">
        <v>222</v>
      </c>
      <c r="B56" s="28" t="s">
        <v>223</v>
      </c>
      <c r="C56" s="109"/>
      <c r="D56" s="31">
        <v>12901</v>
      </c>
      <c r="E56" s="105">
        <v>0</v>
      </c>
      <c r="F56" s="31">
        <v>12901</v>
      </c>
      <c r="G56" s="17"/>
      <c r="H56" s="31">
        <v>20460</v>
      </c>
      <c r="I56" s="105">
        <v>0</v>
      </c>
      <c r="J56" s="31">
        <v>20460</v>
      </c>
      <c r="O56" s="225"/>
      <c r="P56" s="225"/>
      <c r="Q56" s="225"/>
    </row>
    <row r="57" spans="1:17" ht="15">
      <c r="A57" s="99" t="s">
        <v>224</v>
      </c>
      <c r="B57" s="49" t="s">
        <v>225</v>
      </c>
      <c r="C57" s="109"/>
      <c r="D57" s="31">
        <v>0</v>
      </c>
      <c r="E57" s="105">
        <v>0</v>
      </c>
      <c r="F57" s="31">
        <v>0</v>
      </c>
      <c r="G57" s="17"/>
      <c r="H57" s="31">
        <v>0</v>
      </c>
      <c r="I57" s="105">
        <v>0</v>
      </c>
      <c r="J57" s="31">
        <v>0</v>
      </c>
      <c r="O57" s="225"/>
      <c r="P57" s="225"/>
      <c r="Q57" s="225"/>
    </row>
    <row r="58" spans="1:17" s="5" customFormat="1" ht="15">
      <c r="A58" s="99" t="s">
        <v>226</v>
      </c>
      <c r="B58" s="49" t="s">
        <v>227</v>
      </c>
      <c r="C58" s="109"/>
      <c r="D58" s="31">
        <v>12901</v>
      </c>
      <c r="E58" s="105">
        <v>0</v>
      </c>
      <c r="F58" s="31">
        <v>12901</v>
      </c>
      <c r="G58" s="17"/>
      <c r="H58" s="31">
        <v>20460</v>
      </c>
      <c r="I58" s="105">
        <v>0</v>
      </c>
      <c r="J58" s="31">
        <v>20460</v>
      </c>
      <c r="O58" s="225"/>
      <c r="P58" s="225"/>
      <c r="Q58" s="225"/>
    </row>
    <row r="59" spans="1:17" ht="15">
      <c r="A59" s="99"/>
      <c r="B59" s="49"/>
      <c r="C59" s="109"/>
      <c r="D59" s="31"/>
      <c r="E59" s="105"/>
      <c r="F59" s="33"/>
      <c r="G59" s="17"/>
      <c r="H59" s="31"/>
      <c r="I59" s="105"/>
      <c r="J59" s="31"/>
      <c r="O59" s="225"/>
      <c r="P59" s="225"/>
      <c r="Q59" s="225"/>
    </row>
    <row r="60" spans="1:17" ht="15">
      <c r="A60" s="100"/>
      <c r="B60" s="101" t="s">
        <v>228</v>
      </c>
      <c r="C60" s="111"/>
      <c r="D60" s="103">
        <v>1360857</v>
      </c>
      <c r="E60" s="103">
        <v>131554</v>
      </c>
      <c r="F60" s="103">
        <v>1492411</v>
      </c>
      <c r="G60" s="102"/>
      <c r="H60" s="103">
        <v>1533170</v>
      </c>
      <c r="I60" s="103">
        <v>422057</v>
      </c>
      <c r="J60" s="103">
        <v>1955227</v>
      </c>
      <c r="O60" s="225"/>
      <c r="P60" s="225"/>
      <c r="Q60" s="225"/>
    </row>
    <row r="61" spans="6:10" ht="12.75">
      <c r="F61" s="221"/>
      <c r="J61" s="221"/>
    </row>
    <row r="62" ht="12.75">
      <c r="F62" s="221"/>
    </row>
    <row r="63" ht="12.75">
      <c r="F63" s="221"/>
    </row>
    <row r="64" spans="5:6" ht="12.75">
      <c r="E64" s="301"/>
      <c r="F64" s="221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61" r:id="rId1"/>
  <headerFooter alignWithMargins="0">
    <oddFooter>&amp;C&amp;"Times New Roman,Normal"&amp;11 İlişikteki notlar bu finansal tabloların ayrılmaz bir parçasıdır.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0" zoomScaleNormal="70" zoomScalePageLayoutView="0" workbookViewId="0" topLeftCell="A1">
      <selection activeCell="A1" sqref="A1"/>
    </sheetView>
  </sheetViews>
  <sheetFormatPr defaultColWidth="8.00390625" defaultRowHeight="15"/>
  <cols>
    <col min="1" max="1" width="6.125" style="169" customWidth="1"/>
    <col min="2" max="2" width="51.625" style="169" customWidth="1"/>
    <col min="3" max="3" width="5.625" style="186" customWidth="1"/>
    <col min="4" max="4" width="12.25390625" style="169" customWidth="1"/>
    <col min="5" max="5" width="13.25390625" style="169" customWidth="1"/>
    <col min="6" max="6" width="13.50390625" style="169" bestFit="1" customWidth="1"/>
    <col min="7" max="7" width="2.25390625" style="169" customWidth="1"/>
    <col min="8" max="8" width="12.25390625" style="169" customWidth="1"/>
    <col min="9" max="9" width="14.125" style="169" customWidth="1"/>
    <col min="10" max="10" width="12.375" style="169" customWidth="1"/>
    <col min="11" max="11" width="8.00390625" style="169" customWidth="1"/>
    <col min="12" max="12" width="10.125" style="169" bestFit="1" customWidth="1"/>
    <col min="13" max="13" width="8.00390625" style="169" customWidth="1"/>
    <col min="14" max="14" width="9.125" style="169" bestFit="1" customWidth="1"/>
    <col min="15" max="16384" width="8.00390625" style="169" customWidth="1"/>
  </cols>
  <sheetData>
    <row r="1" spans="1:10" s="1" customFormat="1" ht="23.25">
      <c r="A1" s="58" t="s">
        <v>420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443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19.5">
      <c r="A3" s="59" t="s">
        <v>415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61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61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61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61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61"/>
      <c r="D8" s="10"/>
      <c r="E8" s="10"/>
      <c r="F8" s="10"/>
      <c r="G8" s="10"/>
      <c r="H8" s="10"/>
      <c r="I8" s="10"/>
      <c r="J8" s="10"/>
    </row>
    <row r="9" spans="1:11" s="4" customFormat="1" ht="15">
      <c r="A9" s="91"/>
      <c r="B9" s="170"/>
      <c r="C9" s="167"/>
      <c r="D9" s="106"/>
      <c r="E9" s="66" t="str">
        <f>Pasif!E9</f>
        <v>Bağımsız Denetimden Geçmemiş</v>
      </c>
      <c r="F9" s="106"/>
      <c r="G9" s="106"/>
      <c r="H9" s="106"/>
      <c r="I9" s="184" t="s">
        <v>346</v>
      </c>
      <c r="J9" s="106"/>
      <c r="K9" s="6"/>
    </row>
    <row r="10" spans="1:11" s="4" customFormat="1" ht="15">
      <c r="A10" s="96"/>
      <c r="B10" s="175" t="s">
        <v>0</v>
      </c>
      <c r="C10" s="116" t="s">
        <v>345</v>
      </c>
      <c r="D10" s="164"/>
      <c r="E10" s="268" t="str">
        <f>Pasif!E10</f>
        <v> 30 Eylül 2013</v>
      </c>
      <c r="F10" s="267"/>
      <c r="G10" s="183"/>
      <c r="H10" s="164"/>
      <c r="I10" s="269" t="str">
        <f>Aktif!I10</f>
        <v> 31 Aralık 2012</v>
      </c>
      <c r="J10" s="270"/>
      <c r="K10" s="6"/>
    </row>
    <row r="11" spans="1:10" s="4" customFormat="1" ht="15">
      <c r="A11" s="100"/>
      <c r="B11" s="171"/>
      <c r="C11" s="185"/>
      <c r="D11" s="113" t="s">
        <v>95</v>
      </c>
      <c r="E11" s="113" t="s">
        <v>96</v>
      </c>
      <c r="F11" s="113" t="s">
        <v>97</v>
      </c>
      <c r="G11" s="113"/>
      <c r="H11" s="113" t="s">
        <v>95</v>
      </c>
      <c r="I11" s="113" t="s">
        <v>96</v>
      </c>
      <c r="J11" s="113" t="s">
        <v>97</v>
      </c>
    </row>
    <row r="12" spans="1:10" s="4" customFormat="1" ht="15">
      <c r="A12" s="91"/>
      <c r="B12" s="170"/>
      <c r="C12" s="214"/>
      <c r="D12" s="215"/>
      <c r="E12" s="215"/>
      <c r="F12" s="215"/>
      <c r="G12" s="215"/>
      <c r="H12" s="215"/>
      <c r="I12" s="215"/>
      <c r="J12" s="215"/>
    </row>
    <row r="13" spans="1:17" s="168" customFormat="1" ht="15.75">
      <c r="A13" s="176" t="s">
        <v>98</v>
      </c>
      <c r="B13" s="226" t="s">
        <v>1</v>
      </c>
      <c r="C13" s="107"/>
      <c r="D13" s="216">
        <v>300944</v>
      </c>
      <c r="E13" s="216">
        <v>8448</v>
      </c>
      <c r="F13" s="216">
        <v>309392</v>
      </c>
      <c r="G13" s="216"/>
      <c r="H13" s="216">
        <v>151261</v>
      </c>
      <c r="I13" s="216">
        <v>11572</v>
      </c>
      <c r="J13" s="216">
        <v>162833</v>
      </c>
      <c r="O13" s="230"/>
      <c r="P13" s="230"/>
      <c r="Q13" s="230"/>
    </row>
    <row r="14" spans="1:17" s="168" customFormat="1" ht="15.75">
      <c r="A14" s="176" t="s">
        <v>100</v>
      </c>
      <c r="B14" s="226" t="s">
        <v>2</v>
      </c>
      <c r="C14" s="107"/>
      <c r="D14" s="216">
        <v>563676</v>
      </c>
      <c r="E14" s="216">
        <v>135780</v>
      </c>
      <c r="F14" s="216">
        <v>699456</v>
      </c>
      <c r="G14" s="216"/>
      <c r="H14" s="216">
        <v>651774</v>
      </c>
      <c r="I14" s="216">
        <v>62483</v>
      </c>
      <c r="J14" s="216">
        <v>714257</v>
      </c>
      <c r="O14" s="230"/>
      <c r="P14" s="230"/>
      <c r="Q14" s="230"/>
    </row>
    <row r="15" spans="1:17" s="168" customFormat="1" ht="15.75">
      <c r="A15" s="176" t="s">
        <v>107</v>
      </c>
      <c r="B15" s="175" t="s">
        <v>3</v>
      </c>
      <c r="C15" s="306" t="s">
        <v>436</v>
      </c>
      <c r="D15" s="216">
        <v>37425</v>
      </c>
      <c r="E15" s="216">
        <v>1508000</v>
      </c>
      <c r="F15" s="216">
        <v>1545425</v>
      </c>
      <c r="G15" s="216"/>
      <c r="H15" s="216">
        <v>33910</v>
      </c>
      <c r="I15" s="227">
        <v>1130524</v>
      </c>
      <c r="J15" s="216">
        <v>1164434</v>
      </c>
      <c r="O15" s="230"/>
      <c r="P15" s="230"/>
      <c r="Q15" s="230"/>
    </row>
    <row r="16" spans="1:17" s="168" customFormat="1" ht="15.75">
      <c r="A16" s="176" t="s">
        <v>109</v>
      </c>
      <c r="B16" s="175" t="s">
        <v>4</v>
      </c>
      <c r="C16" s="110" t="s">
        <v>437</v>
      </c>
      <c r="D16" s="216">
        <v>2372</v>
      </c>
      <c r="E16" s="216">
        <v>0</v>
      </c>
      <c r="F16" s="216">
        <v>2372</v>
      </c>
      <c r="G16" s="216"/>
      <c r="H16" s="216">
        <v>1148</v>
      </c>
      <c r="I16" s="216">
        <v>0</v>
      </c>
      <c r="J16" s="216">
        <v>1148</v>
      </c>
      <c r="O16" s="230"/>
      <c r="P16" s="230"/>
      <c r="Q16" s="230"/>
    </row>
    <row r="17" spans="1:17" s="168" customFormat="1" ht="15.75">
      <c r="A17" s="176" t="s">
        <v>111</v>
      </c>
      <c r="B17" s="175" t="s">
        <v>5</v>
      </c>
      <c r="C17" s="110" t="s">
        <v>438</v>
      </c>
      <c r="D17" s="217">
        <v>2031</v>
      </c>
      <c r="E17" s="217">
        <v>2029</v>
      </c>
      <c r="F17" s="216">
        <v>4060</v>
      </c>
      <c r="G17" s="217"/>
      <c r="H17" s="217">
        <v>3415</v>
      </c>
      <c r="I17" s="217">
        <v>5567</v>
      </c>
      <c r="J17" s="216">
        <v>8982</v>
      </c>
      <c r="O17" s="230"/>
      <c r="P17" s="230"/>
      <c r="Q17" s="230"/>
    </row>
    <row r="18" spans="1:17" s="168" customFormat="1" ht="15.75">
      <c r="A18" s="177" t="s">
        <v>323</v>
      </c>
      <c r="B18" s="178" t="s">
        <v>6</v>
      </c>
      <c r="C18" s="109"/>
      <c r="D18" s="218">
        <v>2031</v>
      </c>
      <c r="E18" s="218">
        <v>2029</v>
      </c>
      <c r="F18" s="218">
        <v>4060</v>
      </c>
      <c r="G18" s="218"/>
      <c r="H18" s="218">
        <v>3415</v>
      </c>
      <c r="I18" s="228">
        <v>5567</v>
      </c>
      <c r="J18" s="218">
        <v>8982</v>
      </c>
      <c r="O18" s="230"/>
      <c r="P18" s="230"/>
      <c r="Q18" s="230"/>
    </row>
    <row r="19" spans="1:17" s="168" customFormat="1" ht="15.75">
      <c r="A19" s="177" t="s">
        <v>325</v>
      </c>
      <c r="B19" s="178" t="s">
        <v>7</v>
      </c>
      <c r="C19" s="109"/>
      <c r="D19" s="218">
        <v>0</v>
      </c>
      <c r="E19" s="218">
        <v>0</v>
      </c>
      <c r="F19" s="216">
        <v>0</v>
      </c>
      <c r="G19" s="218"/>
      <c r="H19" s="218">
        <v>0</v>
      </c>
      <c r="I19" s="218">
        <v>0</v>
      </c>
      <c r="J19" s="216">
        <v>0</v>
      </c>
      <c r="O19" s="230"/>
      <c r="P19" s="230"/>
      <c r="Q19" s="230"/>
    </row>
    <row r="20" spans="1:17" s="168" customFormat="1" ht="15.75">
      <c r="A20" s="179" t="s">
        <v>8</v>
      </c>
      <c r="B20" s="178" t="s">
        <v>9</v>
      </c>
      <c r="C20" s="109"/>
      <c r="D20" s="218">
        <v>0</v>
      </c>
      <c r="E20" s="218">
        <v>0</v>
      </c>
      <c r="F20" s="216">
        <v>0</v>
      </c>
      <c r="G20" s="218"/>
      <c r="H20" s="218">
        <v>0</v>
      </c>
      <c r="I20" s="218">
        <v>0</v>
      </c>
      <c r="J20" s="216">
        <v>0</v>
      </c>
      <c r="N20" s="230"/>
      <c r="O20" s="230"/>
      <c r="P20" s="230"/>
      <c r="Q20" s="230"/>
    </row>
    <row r="21" spans="1:17" s="168" customFormat="1" ht="15.75">
      <c r="A21" s="179" t="s">
        <v>10</v>
      </c>
      <c r="B21" s="178" t="s">
        <v>11</v>
      </c>
      <c r="C21" s="108"/>
      <c r="D21" s="218">
        <v>0</v>
      </c>
      <c r="E21" s="218">
        <v>0</v>
      </c>
      <c r="F21" s="216">
        <v>0</v>
      </c>
      <c r="G21" s="218"/>
      <c r="H21" s="218">
        <v>0</v>
      </c>
      <c r="I21" s="218">
        <v>0</v>
      </c>
      <c r="J21" s="216">
        <v>0</v>
      </c>
      <c r="O21" s="230"/>
      <c r="P21" s="230"/>
      <c r="Q21" s="230"/>
    </row>
    <row r="22" spans="1:17" s="168" customFormat="1" ht="15.75">
      <c r="A22" s="179" t="s">
        <v>12</v>
      </c>
      <c r="B22" s="178" t="s">
        <v>13</v>
      </c>
      <c r="C22" s="110"/>
      <c r="D22" s="218">
        <v>0</v>
      </c>
      <c r="E22" s="218">
        <v>0</v>
      </c>
      <c r="F22" s="216">
        <v>0</v>
      </c>
      <c r="G22" s="218"/>
      <c r="H22" s="218">
        <v>0</v>
      </c>
      <c r="I22" s="218">
        <v>0</v>
      </c>
      <c r="J22" s="216">
        <v>0</v>
      </c>
      <c r="O22" s="230"/>
      <c r="P22" s="230"/>
      <c r="Q22" s="230"/>
    </row>
    <row r="23" spans="1:17" s="168" customFormat="1" ht="15.75">
      <c r="A23" s="177" t="s">
        <v>14</v>
      </c>
      <c r="B23" s="178" t="s">
        <v>15</v>
      </c>
      <c r="C23" s="110"/>
      <c r="D23" s="218">
        <v>0</v>
      </c>
      <c r="E23" s="218">
        <v>0</v>
      </c>
      <c r="F23" s="216">
        <v>0</v>
      </c>
      <c r="G23" s="218"/>
      <c r="H23" s="218">
        <v>0</v>
      </c>
      <c r="I23" s="218">
        <v>0</v>
      </c>
      <c r="J23" s="216">
        <v>0</v>
      </c>
      <c r="O23" s="230"/>
      <c r="P23" s="230"/>
      <c r="Q23" s="230"/>
    </row>
    <row r="24" spans="1:17" s="168" customFormat="1" ht="15.75">
      <c r="A24" s="176" t="s">
        <v>113</v>
      </c>
      <c r="B24" s="175" t="s">
        <v>16</v>
      </c>
      <c r="C24" s="110" t="s">
        <v>439</v>
      </c>
      <c r="D24" s="217">
        <v>297479</v>
      </c>
      <c r="E24" s="217">
        <v>322953</v>
      </c>
      <c r="F24" s="216">
        <v>620432</v>
      </c>
      <c r="G24" s="217"/>
      <c r="H24" s="217">
        <v>90845</v>
      </c>
      <c r="I24" s="217">
        <v>240086</v>
      </c>
      <c r="J24" s="217">
        <v>330931</v>
      </c>
      <c r="O24" s="230"/>
      <c r="P24" s="230"/>
      <c r="Q24" s="230"/>
    </row>
    <row r="25" spans="1:17" s="168" customFormat="1" ht="15.75">
      <c r="A25" s="177" t="s">
        <v>114</v>
      </c>
      <c r="B25" s="178" t="s">
        <v>17</v>
      </c>
      <c r="C25" s="109"/>
      <c r="D25" s="219">
        <v>0</v>
      </c>
      <c r="E25" s="219">
        <v>0</v>
      </c>
      <c r="F25" s="216">
        <v>0</v>
      </c>
      <c r="G25" s="219"/>
      <c r="H25" s="219">
        <v>0</v>
      </c>
      <c r="I25" s="219">
        <v>0</v>
      </c>
      <c r="J25" s="219">
        <v>0</v>
      </c>
      <c r="O25" s="230"/>
      <c r="P25" s="230"/>
      <c r="Q25" s="230"/>
    </row>
    <row r="26" spans="1:17" s="168" customFormat="1" ht="15.75">
      <c r="A26" s="177" t="s">
        <v>115</v>
      </c>
      <c r="B26" s="178" t="s">
        <v>18</v>
      </c>
      <c r="C26" s="109"/>
      <c r="D26" s="219">
        <v>0</v>
      </c>
      <c r="E26" s="219">
        <v>0</v>
      </c>
      <c r="F26" s="219">
        <v>0</v>
      </c>
      <c r="G26" s="219"/>
      <c r="H26" s="219">
        <v>0</v>
      </c>
      <c r="I26" s="219">
        <v>0</v>
      </c>
      <c r="J26" s="219">
        <v>0</v>
      </c>
      <c r="O26" s="230"/>
      <c r="P26" s="230"/>
      <c r="Q26" s="230"/>
    </row>
    <row r="27" spans="1:17" s="168" customFormat="1" ht="15.75">
      <c r="A27" s="177" t="s">
        <v>116</v>
      </c>
      <c r="B27" s="178" t="s">
        <v>19</v>
      </c>
      <c r="C27" s="109"/>
      <c r="D27" s="219">
        <v>0</v>
      </c>
      <c r="E27" s="219">
        <v>0</v>
      </c>
      <c r="F27" s="219">
        <v>0</v>
      </c>
      <c r="G27" s="219"/>
      <c r="H27" s="219">
        <v>0</v>
      </c>
      <c r="I27" s="219">
        <v>0</v>
      </c>
      <c r="J27" s="219">
        <v>0</v>
      </c>
      <c r="O27" s="230"/>
      <c r="P27" s="230"/>
      <c r="Q27" s="230"/>
    </row>
    <row r="28" spans="1:17" s="168" customFormat="1" ht="15.75">
      <c r="A28" s="177" t="s">
        <v>117</v>
      </c>
      <c r="B28" s="178" t="s">
        <v>20</v>
      </c>
      <c r="C28" s="108"/>
      <c r="D28" s="219">
        <v>0</v>
      </c>
      <c r="E28" s="219">
        <v>0</v>
      </c>
      <c r="F28" s="219">
        <v>0</v>
      </c>
      <c r="G28" s="219"/>
      <c r="H28" s="219">
        <v>0</v>
      </c>
      <c r="I28" s="219">
        <v>0</v>
      </c>
      <c r="J28" s="219">
        <v>0</v>
      </c>
      <c r="O28" s="230"/>
      <c r="P28" s="230"/>
      <c r="Q28" s="230"/>
    </row>
    <row r="29" spans="1:17" s="168" customFormat="1" ht="15.75">
      <c r="A29" s="177" t="s">
        <v>119</v>
      </c>
      <c r="B29" s="178" t="s">
        <v>21</v>
      </c>
      <c r="C29" s="108"/>
      <c r="D29" s="219">
        <v>297479</v>
      </c>
      <c r="E29" s="219">
        <v>322953</v>
      </c>
      <c r="F29" s="219">
        <v>620432</v>
      </c>
      <c r="G29" s="219"/>
      <c r="H29" s="219">
        <v>90845</v>
      </c>
      <c r="I29" s="219">
        <v>240086</v>
      </c>
      <c r="J29" s="219">
        <v>330931</v>
      </c>
      <c r="O29" s="230"/>
      <c r="P29" s="230"/>
      <c r="Q29" s="230"/>
    </row>
    <row r="30" spans="1:17" s="168" customFormat="1" ht="15.75">
      <c r="A30" s="179" t="s">
        <v>120</v>
      </c>
      <c r="B30" s="178" t="s">
        <v>22</v>
      </c>
      <c r="C30" s="109"/>
      <c r="D30" s="219">
        <v>0</v>
      </c>
      <c r="E30" s="219">
        <v>0</v>
      </c>
      <c r="F30" s="219">
        <v>0</v>
      </c>
      <c r="G30" s="219"/>
      <c r="H30" s="219">
        <v>0</v>
      </c>
      <c r="I30" s="219">
        <v>0</v>
      </c>
      <c r="J30" s="219">
        <v>0</v>
      </c>
      <c r="O30" s="230"/>
      <c r="P30" s="230"/>
      <c r="Q30" s="230"/>
    </row>
    <row r="31" spans="1:17" s="168" customFormat="1" ht="15.75">
      <c r="A31" s="179" t="s">
        <v>121</v>
      </c>
      <c r="B31" s="178" t="s">
        <v>23</v>
      </c>
      <c r="C31" s="109"/>
      <c r="D31" s="219">
        <v>297479</v>
      </c>
      <c r="E31" s="219">
        <v>322953</v>
      </c>
      <c r="F31" s="219">
        <v>620432</v>
      </c>
      <c r="G31" s="219"/>
      <c r="H31" s="219">
        <v>90845</v>
      </c>
      <c r="I31" s="219">
        <v>240086</v>
      </c>
      <c r="J31" s="219">
        <v>330931</v>
      </c>
      <c r="O31" s="230"/>
      <c r="P31" s="230"/>
      <c r="Q31" s="230"/>
    </row>
    <row r="32" spans="1:17" s="168" customFormat="1" ht="15.75">
      <c r="A32" s="179" t="s">
        <v>278</v>
      </c>
      <c r="B32" s="178" t="s">
        <v>24</v>
      </c>
      <c r="C32" s="109"/>
      <c r="D32" s="219">
        <v>0</v>
      </c>
      <c r="E32" s="219">
        <v>0</v>
      </c>
      <c r="F32" s="219">
        <v>0</v>
      </c>
      <c r="G32" s="219"/>
      <c r="H32" s="219">
        <v>0</v>
      </c>
      <c r="I32" s="219">
        <v>0</v>
      </c>
      <c r="J32" s="219">
        <v>0</v>
      </c>
      <c r="O32" s="230"/>
      <c r="P32" s="230"/>
      <c r="Q32" s="230"/>
    </row>
    <row r="33" spans="1:17" s="168" customFormat="1" ht="15.75">
      <c r="A33" s="179" t="s">
        <v>280</v>
      </c>
      <c r="B33" s="178" t="s">
        <v>25</v>
      </c>
      <c r="C33" s="86"/>
      <c r="D33" s="219">
        <v>0</v>
      </c>
      <c r="E33" s="219">
        <v>0</v>
      </c>
      <c r="F33" s="219">
        <v>0</v>
      </c>
      <c r="G33" s="219"/>
      <c r="H33" s="219">
        <v>0</v>
      </c>
      <c r="I33" s="219">
        <v>0</v>
      </c>
      <c r="J33" s="219">
        <v>0</v>
      </c>
      <c r="O33" s="230"/>
      <c r="P33" s="230"/>
      <c r="Q33" s="230"/>
    </row>
    <row r="34" spans="1:17" s="168" customFormat="1" ht="15.75">
      <c r="A34" s="179" t="s">
        <v>282</v>
      </c>
      <c r="B34" s="178" t="s">
        <v>150</v>
      </c>
      <c r="C34" s="108"/>
      <c r="D34" s="219">
        <v>0</v>
      </c>
      <c r="E34" s="219">
        <v>0</v>
      </c>
      <c r="F34" s="219">
        <v>0</v>
      </c>
      <c r="G34" s="219"/>
      <c r="H34" s="219">
        <v>0</v>
      </c>
      <c r="I34" s="219">
        <v>0</v>
      </c>
      <c r="J34" s="219">
        <v>0</v>
      </c>
      <c r="O34" s="230"/>
      <c r="P34" s="230"/>
      <c r="Q34" s="230"/>
    </row>
    <row r="35" spans="1:17" s="168" customFormat="1" ht="15.75">
      <c r="A35" s="176" t="s">
        <v>124</v>
      </c>
      <c r="B35" s="175" t="s">
        <v>26</v>
      </c>
      <c r="C35" s="110" t="s">
        <v>440</v>
      </c>
      <c r="D35" s="216">
        <v>498624</v>
      </c>
      <c r="E35" s="216">
        <v>90769</v>
      </c>
      <c r="F35" s="216">
        <v>589393</v>
      </c>
      <c r="G35" s="216"/>
      <c r="H35" s="216">
        <v>452149</v>
      </c>
      <c r="I35" s="216">
        <v>76864</v>
      </c>
      <c r="J35" s="216">
        <v>529013</v>
      </c>
      <c r="O35" s="230"/>
      <c r="P35" s="230"/>
      <c r="Q35" s="230"/>
    </row>
    <row r="36" spans="1:17" s="168" customFormat="1" ht="15.75">
      <c r="A36" s="180"/>
      <c r="B36" s="178"/>
      <c r="C36" s="109"/>
      <c r="D36" s="218"/>
      <c r="E36" s="218"/>
      <c r="F36" s="218"/>
      <c r="G36" s="218"/>
      <c r="H36" s="218"/>
      <c r="I36" s="218"/>
      <c r="J36" s="218"/>
      <c r="O36" s="230"/>
      <c r="P36" s="230"/>
      <c r="Q36" s="230"/>
    </row>
    <row r="37" spans="1:17" s="168" customFormat="1" ht="15.75">
      <c r="A37" s="181"/>
      <c r="B37" s="182" t="s">
        <v>27</v>
      </c>
      <c r="C37" s="185"/>
      <c r="D37" s="220">
        <v>1702551</v>
      </c>
      <c r="E37" s="220">
        <v>2067979</v>
      </c>
      <c r="F37" s="220">
        <v>3770530</v>
      </c>
      <c r="G37" s="220"/>
      <c r="H37" s="220">
        <v>1384502</v>
      </c>
      <c r="I37" s="220">
        <v>1527096</v>
      </c>
      <c r="J37" s="220">
        <v>2911598</v>
      </c>
      <c r="O37" s="230"/>
      <c r="P37" s="230"/>
      <c r="Q37" s="230"/>
    </row>
    <row r="38" s="168" customFormat="1" ht="15.75">
      <c r="C38" s="152"/>
    </row>
    <row r="39" ht="15.75">
      <c r="C39" s="39"/>
    </row>
    <row r="40" ht="15.75">
      <c r="C40" s="40"/>
    </row>
    <row r="41" ht="15.75">
      <c r="C41" s="40"/>
    </row>
    <row r="42" ht="15.75">
      <c r="C42" s="40"/>
    </row>
    <row r="43" ht="15.75">
      <c r="C43" s="40"/>
    </row>
    <row r="44" ht="15.75">
      <c r="C44" s="40"/>
    </row>
    <row r="45" ht="15.75">
      <c r="C45" s="40"/>
    </row>
    <row r="46" ht="15.75">
      <c r="C46" s="40"/>
    </row>
    <row r="47" ht="15.75">
      <c r="C47" s="40"/>
    </row>
    <row r="48" ht="15.75">
      <c r="C48" s="40"/>
    </row>
    <row r="49" ht="15.75">
      <c r="C49" s="40"/>
    </row>
    <row r="50" ht="15.75">
      <c r="C50" s="40"/>
    </row>
    <row r="51" ht="15.75">
      <c r="C51" s="40"/>
    </row>
    <row r="52" ht="15.75">
      <c r="C52" s="40"/>
    </row>
    <row r="53" ht="15.75">
      <c r="C53" s="40"/>
    </row>
    <row r="54" ht="15.75">
      <c r="C54" s="40"/>
    </row>
    <row r="55" ht="15.75">
      <c r="C55" s="40"/>
    </row>
    <row r="56" ht="15.75">
      <c r="C56" s="40"/>
    </row>
    <row r="57" ht="15.75">
      <c r="C57" s="40"/>
    </row>
    <row r="58" ht="15.75">
      <c r="C58" s="40"/>
    </row>
    <row r="59" ht="15.75">
      <c r="C59" s="40"/>
    </row>
    <row r="60" ht="15.75">
      <c r="C60" s="40"/>
    </row>
    <row r="61" ht="15.75">
      <c r="C61" s="39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Roman,Normal"&amp;11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15" customWidth="1"/>
    <col min="2" max="2" width="72.625" style="15" customWidth="1"/>
    <col min="3" max="3" width="6.50390625" style="53" customWidth="1"/>
    <col min="4" max="4" width="21.25390625" style="15" customWidth="1"/>
    <col min="5" max="5" width="3.625" style="15" customWidth="1"/>
    <col min="6" max="6" width="21.25390625" style="15" customWidth="1"/>
    <col min="7" max="7" width="3.625" style="15" customWidth="1"/>
    <col min="8" max="8" width="21.25390625" style="15" customWidth="1"/>
    <col min="9" max="9" width="3.625" style="15" customWidth="1"/>
    <col min="10" max="10" width="21.25390625" style="15" customWidth="1"/>
    <col min="11" max="13" width="9.00390625" style="15" customWidth="1"/>
    <col min="14" max="14" width="6.125" style="15" customWidth="1"/>
    <col min="15" max="15" width="72.625" style="15" customWidth="1"/>
    <col min="16" max="17" width="21.25390625" style="15" customWidth="1"/>
    <col min="18" max="21" width="9.00390625" style="15" customWidth="1"/>
    <col min="22" max="16384" width="9.00390625" style="15" customWidth="1"/>
  </cols>
  <sheetData>
    <row r="1" spans="1:14" ht="29.25">
      <c r="A1" s="272" t="s">
        <v>420</v>
      </c>
      <c r="N1" s="272" t="s">
        <v>420</v>
      </c>
    </row>
    <row r="2" spans="1:14" ht="29.25">
      <c r="A2" s="272" t="s">
        <v>444</v>
      </c>
      <c r="N2" s="272" t="s">
        <v>431</v>
      </c>
    </row>
    <row r="3" spans="1:14" ht="29.25">
      <c r="A3" s="272" t="s">
        <v>347</v>
      </c>
      <c r="N3" s="272" t="s">
        <v>347</v>
      </c>
    </row>
    <row r="4" spans="1:14" ht="24">
      <c r="A4" s="273" t="s">
        <v>416</v>
      </c>
      <c r="N4" s="273" t="s">
        <v>416</v>
      </c>
    </row>
    <row r="5" spans="1:14" ht="15">
      <c r="A5" s="274"/>
      <c r="N5" s="274"/>
    </row>
    <row r="6" spans="1:14" ht="15">
      <c r="A6" s="274"/>
      <c r="N6" s="274"/>
    </row>
    <row r="7" spans="1:14" ht="15">
      <c r="A7" s="274"/>
      <c r="N7" s="274"/>
    </row>
    <row r="8" spans="1:14" ht="15">
      <c r="A8" s="274"/>
      <c r="N8" s="274"/>
    </row>
    <row r="10" spans="1:17" ht="28.5">
      <c r="A10" s="275"/>
      <c r="B10" s="276" t="s">
        <v>229</v>
      </c>
      <c r="C10" s="277"/>
      <c r="D10" s="120" t="str">
        <f>Aktif!E9</f>
        <v>Bağımsız Denetimden Geçmemiş</v>
      </c>
      <c r="E10" s="117"/>
      <c r="F10" s="120" t="s">
        <v>429</v>
      </c>
      <c r="G10" s="117"/>
      <c r="H10" s="120" t="str">
        <f>D10</f>
        <v>Bağımsız Denetimden Geçmemiş</v>
      </c>
      <c r="I10" s="117"/>
      <c r="J10" s="120" t="s">
        <v>429</v>
      </c>
      <c r="N10" s="275"/>
      <c r="O10" s="276" t="s">
        <v>229</v>
      </c>
      <c r="P10" s="120" t="s">
        <v>452</v>
      </c>
      <c r="Q10" s="120" t="s">
        <v>429</v>
      </c>
    </row>
    <row r="11" spans="1:17" ht="27" customHeight="1">
      <c r="A11" s="100"/>
      <c r="B11" s="115"/>
      <c r="C11" s="111" t="s">
        <v>345</v>
      </c>
      <c r="D11" s="278" t="s">
        <v>445</v>
      </c>
      <c r="E11" s="119"/>
      <c r="F11" s="278" t="s">
        <v>446</v>
      </c>
      <c r="G11" s="119"/>
      <c r="H11" s="278" t="s">
        <v>447</v>
      </c>
      <c r="I11" s="119"/>
      <c r="J11" s="278" t="s">
        <v>448</v>
      </c>
      <c r="N11" s="100"/>
      <c r="O11" s="115"/>
      <c r="P11" s="278" t="s">
        <v>453</v>
      </c>
      <c r="Q11" s="278" t="s">
        <v>433</v>
      </c>
    </row>
    <row r="12" spans="1:17" ht="15">
      <c r="A12" s="96"/>
      <c r="B12" s="279"/>
      <c r="C12" s="39"/>
      <c r="D12" s="121"/>
      <c r="E12" s="280"/>
      <c r="F12" s="121"/>
      <c r="G12" s="280"/>
      <c r="H12" s="121"/>
      <c r="I12" s="280"/>
      <c r="J12" s="121"/>
      <c r="N12" s="96"/>
      <c r="O12" s="279"/>
      <c r="P12" s="121"/>
      <c r="Q12" s="121"/>
    </row>
    <row r="13" spans="1:25" s="265" customFormat="1" ht="15">
      <c r="A13" s="97" t="s">
        <v>98</v>
      </c>
      <c r="B13" s="56" t="s">
        <v>230</v>
      </c>
      <c r="C13" s="39">
        <v>18</v>
      </c>
      <c r="D13" s="21">
        <v>98461</v>
      </c>
      <c r="E13" s="54"/>
      <c r="F13" s="21">
        <v>30108</v>
      </c>
      <c r="G13" s="54"/>
      <c r="H13" s="21">
        <v>107704</v>
      </c>
      <c r="I13" s="54"/>
      <c r="J13" s="21">
        <v>37173</v>
      </c>
      <c r="M13" s="281"/>
      <c r="N13" s="97" t="s">
        <v>98</v>
      </c>
      <c r="O13" s="56" t="s">
        <v>230</v>
      </c>
      <c r="P13" s="21">
        <v>68353</v>
      </c>
      <c r="Q13" s="21"/>
      <c r="R13" s="281">
        <f>+J13+Q13-H13</f>
        <v>-70531</v>
      </c>
      <c r="X13" s="281"/>
      <c r="Y13" s="281"/>
    </row>
    <row r="14" spans="1:25" ht="15">
      <c r="A14" s="99"/>
      <c r="B14" s="282" t="s">
        <v>374</v>
      </c>
      <c r="C14" s="39"/>
      <c r="D14" s="21">
        <v>98461</v>
      </c>
      <c r="E14" s="54"/>
      <c r="F14" s="21">
        <v>30108</v>
      </c>
      <c r="G14" s="54"/>
      <c r="H14" s="21">
        <v>107704</v>
      </c>
      <c r="I14" s="54"/>
      <c r="J14" s="21">
        <v>37173</v>
      </c>
      <c r="K14" s="265"/>
      <c r="M14" s="281"/>
      <c r="N14" s="99"/>
      <c r="O14" s="282" t="s">
        <v>374</v>
      </c>
      <c r="P14" s="21">
        <v>68353</v>
      </c>
      <c r="Q14" s="21"/>
      <c r="R14" s="281">
        <f aca="true" t="shared" si="0" ref="R14:R77">+J14+Q14-H14</f>
        <v>-70531</v>
      </c>
      <c r="X14" s="281"/>
      <c r="Y14" s="281"/>
    </row>
    <row r="15" spans="1:25" ht="15.75">
      <c r="A15" s="283" t="s">
        <v>231</v>
      </c>
      <c r="B15" s="284" t="s">
        <v>375</v>
      </c>
      <c r="C15" s="40"/>
      <c r="D15" s="20">
        <v>81020</v>
      </c>
      <c r="E15" s="55"/>
      <c r="F15" s="20">
        <v>24981</v>
      </c>
      <c r="G15" s="55"/>
      <c r="H15" s="20">
        <v>91652</v>
      </c>
      <c r="I15" s="54"/>
      <c r="J15" s="20">
        <v>31201</v>
      </c>
      <c r="K15" s="265"/>
      <c r="M15" s="281"/>
      <c r="N15" s="283" t="s">
        <v>231</v>
      </c>
      <c r="O15" s="284" t="s">
        <v>375</v>
      </c>
      <c r="P15" s="20">
        <v>56039</v>
      </c>
      <c r="Q15" s="20"/>
      <c r="R15" s="281">
        <f t="shared" si="0"/>
        <v>-60451</v>
      </c>
      <c r="X15" s="281"/>
      <c r="Y15" s="281"/>
    </row>
    <row r="16" spans="1:25" ht="15.75">
      <c r="A16" s="283" t="s">
        <v>232</v>
      </c>
      <c r="B16" s="284" t="s">
        <v>376</v>
      </c>
      <c r="C16" s="40"/>
      <c r="D16" s="20">
        <v>41064</v>
      </c>
      <c r="E16" s="55"/>
      <c r="F16" s="20">
        <v>13595</v>
      </c>
      <c r="G16" s="55"/>
      <c r="H16" s="20">
        <v>49100</v>
      </c>
      <c r="I16" s="54"/>
      <c r="J16" s="20">
        <v>16821</v>
      </c>
      <c r="K16" s="265"/>
      <c r="M16" s="281"/>
      <c r="N16" s="283" t="s">
        <v>232</v>
      </c>
      <c r="O16" s="284" t="s">
        <v>376</v>
      </c>
      <c r="P16" s="20">
        <v>27469</v>
      </c>
      <c r="Q16" s="20"/>
      <c r="R16" s="281">
        <f t="shared" si="0"/>
        <v>-32279</v>
      </c>
      <c r="X16" s="281"/>
      <c r="Y16" s="281"/>
    </row>
    <row r="17" spans="1:25" ht="15.75">
      <c r="A17" s="283" t="s">
        <v>233</v>
      </c>
      <c r="B17" s="284" t="s">
        <v>150</v>
      </c>
      <c r="C17" s="40"/>
      <c r="D17" s="20">
        <v>39956</v>
      </c>
      <c r="E17" s="55"/>
      <c r="F17" s="20">
        <v>11386</v>
      </c>
      <c r="G17" s="55"/>
      <c r="H17" s="20">
        <v>42552</v>
      </c>
      <c r="I17" s="54"/>
      <c r="J17" s="20">
        <v>14380</v>
      </c>
      <c r="K17" s="265"/>
      <c r="M17" s="281"/>
      <c r="N17" s="283" t="s">
        <v>233</v>
      </c>
      <c r="O17" s="284" t="s">
        <v>150</v>
      </c>
      <c r="P17" s="20">
        <v>28570</v>
      </c>
      <c r="Q17" s="20"/>
      <c r="R17" s="281">
        <f t="shared" si="0"/>
        <v>-28172</v>
      </c>
      <c r="X17" s="281"/>
      <c r="Y17" s="281"/>
    </row>
    <row r="18" spans="1:25" ht="15.75">
      <c r="A18" s="283" t="s">
        <v>234</v>
      </c>
      <c r="B18" s="284" t="s">
        <v>377</v>
      </c>
      <c r="C18" s="40"/>
      <c r="D18" s="20">
        <v>17441</v>
      </c>
      <c r="E18" s="55"/>
      <c r="F18" s="20">
        <v>5127</v>
      </c>
      <c r="G18" s="55"/>
      <c r="H18" s="20">
        <v>16052</v>
      </c>
      <c r="I18" s="54"/>
      <c r="J18" s="20">
        <v>5972</v>
      </c>
      <c r="K18" s="265"/>
      <c r="M18" s="281"/>
      <c r="N18" s="283" t="s">
        <v>234</v>
      </c>
      <c r="O18" s="284" t="s">
        <v>377</v>
      </c>
      <c r="P18" s="20">
        <v>12314</v>
      </c>
      <c r="Q18" s="20"/>
      <c r="R18" s="281">
        <f t="shared" si="0"/>
        <v>-10080</v>
      </c>
      <c r="X18" s="281"/>
      <c r="Y18" s="281"/>
    </row>
    <row r="19" spans="1:25" ht="15.75">
      <c r="A19" s="283" t="s">
        <v>235</v>
      </c>
      <c r="B19" s="284" t="s">
        <v>376</v>
      </c>
      <c r="C19" s="40"/>
      <c r="D19" s="20">
        <v>11037</v>
      </c>
      <c r="E19" s="55"/>
      <c r="F19" s="20">
        <v>3271</v>
      </c>
      <c r="G19" s="55"/>
      <c r="H19" s="20">
        <v>10748</v>
      </c>
      <c r="I19" s="54"/>
      <c r="J19" s="20">
        <v>3729</v>
      </c>
      <c r="K19" s="265"/>
      <c r="M19" s="281"/>
      <c r="N19" s="283" t="s">
        <v>235</v>
      </c>
      <c r="O19" s="284" t="s">
        <v>376</v>
      </c>
      <c r="P19" s="20">
        <v>7766</v>
      </c>
      <c r="Q19" s="20"/>
      <c r="R19" s="281">
        <f t="shared" si="0"/>
        <v>-7019</v>
      </c>
      <c r="X19" s="281"/>
      <c r="Y19" s="281"/>
    </row>
    <row r="20" spans="1:25" ht="15.75">
      <c r="A20" s="283" t="s">
        <v>236</v>
      </c>
      <c r="B20" s="284" t="s">
        <v>150</v>
      </c>
      <c r="C20" s="40"/>
      <c r="D20" s="20">
        <v>6404</v>
      </c>
      <c r="E20" s="55"/>
      <c r="F20" s="20">
        <v>1856</v>
      </c>
      <c r="G20" s="55"/>
      <c r="H20" s="20">
        <v>5304</v>
      </c>
      <c r="I20" s="54"/>
      <c r="J20" s="20">
        <v>2243</v>
      </c>
      <c r="K20" s="265"/>
      <c r="M20" s="281"/>
      <c r="N20" s="283" t="s">
        <v>236</v>
      </c>
      <c r="O20" s="284" t="s">
        <v>150</v>
      </c>
      <c r="P20" s="20">
        <v>4548</v>
      </c>
      <c r="Q20" s="20"/>
      <c r="R20" s="281">
        <f t="shared" si="0"/>
        <v>-3061</v>
      </c>
      <c r="X20" s="281"/>
      <c r="Y20" s="281"/>
    </row>
    <row r="21" spans="1:25" s="265" customFormat="1" ht="15">
      <c r="A21" s="97" t="s">
        <v>100</v>
      </c>
      <c r="B21" s="285" t="s">
        <v>237</v>
      </c>
      <c r="C21" s="39">
        <v>19</v>
      </c>
      <c r="D21" s="21">
        <v>-26575</v>
      </c>
      <c r="E21" s="54"/>
      <c r="F21" s="21">
        <v>-9629</v>
      </c>
      <c r="G21" s="54"/>
      <c r="H21" s="21">
        <v>-25164</v>
      </c>
      <c r="I21" s="54"/>
      <c r="J21" s="21">
        <v>-9366</v>
      </c>
      <c r="M21" s="281"/>
      <c r="N21" s="97" t="s">
        <v>100</v>
      </c>
      <c r="O21" s="285" t="s">
        <v>237</v>
      </c>
      <c r="P21" s="21">
        <v>-16946</v>
      </c>
      <c r="Q21" s="21"/>
      <c r="R21" s="281">
        <f t="shared" si="0"/>
        <v>15798</v>
      </c>
      <c r="X21" s="281"/>
      <c r="Y21" s="281"/>
    </row>
    <row r="22" spans="1:25" s="265" customFormat="1" ht="15">
      <c r="A22" s="99" t="s">
        <v>101</v>
      </c>
      <c r="B22" s="286" t="s">
        <v>238</v>
      </c>
      <c r="D22" s="20">
        <v>-15675</v>
      </c>
      <c r="E22" s="55"/>
      <c r="F22" s="20">
        <v>-5228</v>
      </c>
      <c r="G22" s="55"/>
      <c r="H22" s="20">
        <v>-14659</v>
      </c>
      <c r="I22" s="54"/>
      <c r="J22" s="20">
        <v>-5877</v>
      </c>
      <c r="M22" s="281"/>
      <c r="N22" s="99" t="s">
        <v>101</v>
      </c>
      <c r="O22" s="286" t="s">
        <v>238</v>
      </c>
      <c r="P22" s="20">
        <v>-10447</v>
      </c>
      <c r="Q22" s="20"/>
      <c r="R22" s="281">
        <f t="shared" si="0"/>
        <v>8782</v>
      </c>
      <c r="X22" s="281"/>
      <c r="Y22" s="281"/>
    </row>
    <row r="23" spans="1:25" s="265" customFormat="1" ht="15">
      <c r="A23" s="99" t="s">
        <v>103</v>
      </c>
      <c r="B23" s="286" t="s">
        <v>239</v>
      </c>
      <c r="C23" s="40"/>
      <c r="D23" s="20">
        <v>-147</v>
      </c>
      <c r="E23" s="55"/>
      <c r="F23" s="20">
        <v>-74</v>
      </c>
      <c r="G23" s="55"/>
      <c r="H23" s="20">
        <v>-69</v>
      </c>
      <c r="I23" s="54"/>
      <c r="J23" s="20">
        <v>-39</v>
      </c>
      <c r="M23" s="281"/>
      <c r="N23" s="99" t="s">
        <v>103</v>
      </c>
      <c r="O23" s="286" t="s">
        <v>239</v>
      </c>
      <c r="P23" s="20">
        <v>-73</v>
      </c>
      <c r="Q23" s="20"/>
      <c r="R23" s="281">
        <f t="shared" si="0"/>
        <v>30</v>
      </c>
      <c r="X23" s="281"/>
      <c r="Y23" s="281"/>
    </row>
    <row r="24" spans="1:25" s="265" customFormat="1" ht="15">
      <c r="A24" s="99" t="s">
        <v>105</v>
      </c>
      <c r="B24" s="286" t="s">
        <v>240</v>
      </c>
      <c r="C24" s="40"/>
      <c r="D24" s="20">
        <v>0</v>
      </c>
      <c r="E24" s="55"/>
      <c r="F24" s="20">
        <v>0</v>
      </c>
      <c r="G24" s="55"/>
      <c r="H24" s="20">
        <v>0</v>
      </c>
      <c r="I24" s="54"/>
      <c r="J24" s="20">
        <v>0</v>
      </c>
      <c r="M24" s="281"/>
      <c r="N24" s="99" t="s">
        <v>105</v>
      </c>
      <c r="O24" s="286" t="s">
        <v>240</v>
      </c>
      <c r="P24" s="20">
        <v>0</v>
      </c>
      <c r="Q24" s="20"/>
      <c r="R24" s="281">
        <f t="shared" si="0"/>
        <v>0</v>
      </c>
      <c r="X24" s="281"/>
      <c r="Y24" s="281"/>
    </row>
    <row r="25" spans="1:25" s="265" customFormat="1" ht="15">
      <c r="A25" s="99" t="s">
        <v>241</v>
      </c>
      <c r="B25" s="286" t="s">
        <v>242</v>
      </c>
      <c r="C25" s="40"/>
      <c r="D25" s="20">
        <v>-10742</v>
      </c>
      <c r="E25" s="55"/>
      <c r="F25" s="20">
        <v>-4326</v>
      </c>
      <c r="G25" s="55"/>
      <c r="H25" s="20">
        <v>-10155</v>
      </c>
      <c r="I25" s="54"/>
      <c r="J25" s="20">
        <v>-3444</v>
      </c>
      <c r="M25" s="281"/>
      <c r="N25" s="99" t="s">
        <v>241</v>
      </c>
      <c r="O25" s="286" t="s">
        <v>242</v>
      </c>
      <c r="P25" s="20">
        <v>-6416</v>
      </c>
      <c r="Q25" s="20"/>
      <c r="R25" s="281">
        <f t="shared" si="0"/>
        <v>6711</v>
      </c>
      <c r="X25" s="281"/>
      <c r="Y25" s="281"/>
    </row>
    <row r="26" spans="1:25" s="265" customFormat="1" ht="15">
      <c r="A26" s="99" t="s">
        <v>243</v>
      </c>
      <c r="B26" s="286" t="s">
        <v>150</v>
      </c>
      <c r="C26" s="40"/>
      <c r="D26" s="20">
        <v>-11</v>
      </c>
      <c r="E26" s="55"/>
      <c r="F26" s="20">
        <v>-1</v>
      </c>
      <c r="G26" s="55"/>
      <c r="H26" s="20">
        <v>-281</v>
      </c>
      <c r="I26" s="54"/>
      <c r="J26" s="20">
        <v>-6</v>
      </c>
      <c r="M26" s="281"/>
      <c r="N26" s="99" t="s">
        <v>243</v>
      </c>
      <c r="O26" s="286" t="s">
        <v>150</v>
      </c>
      <c r="P26" s="20">
        <v>-10</v>
      </c>
      <c r="Q26" s="20"/>
      <c r="R26" s="281">
        <f t="shared" si="0"/>
        <v>275</v>
      </c>
      <c r="X26" s="281"/>
      <c r="Y26" s="281"/>
    </row>
    <row r="27" spans="1:25" ht="15">
      <c r="A27" s="97" t="s">
        <v>107</v>
      </c>
      <c r="B27" s="285" t="s">
        <v>244</v>
      </c>
      <c r="C27" s="39">
        <v>20</v>
      </c>
      <c r="D27" s="21">
        <v>99812</v>
      </c>
      <c r="E27" s="54"/>
      <c r="F27" s="21">
        <v>62116</v>
      </c>
      <c r="G27" s="54"/>
      <c r="H27" s="21">
        <v>57637</v>
      </c>
      <c r="I27" s="54"/>
      <c r="J27" s="21">
        <v>13174</v>
      </c>
      <c r="K27" s="265"/>
      <c r="M27" s="281"/>
      <c r="N27" s="97" t="s">
        <v>107</v>
      </c>
      <c r="O27" s="285" t="s">
        <v>244</v>
      </c>
      <c r="P27" s="21">
        <v>37696</v>
      </c>
      <c r="Q27" s="21"/>
      <c r="R27" s="281">
        <f t="shared" si="0"/>
        <v>-44463</v>
      </c>
      <c r="X27" s="281"/>
      <c r="Y27" s="281"/>
    </row>
    <row r="28" spans="1:25" ht="15">
      <c r="A28" s="99" t="s">
        <v>163</v>
      </c>
      <c r="B28" s="57" t="s">
        <v>245</v>
      </c>
      <c r="C28" s="40"/>
      <c r="D28" s="20">
        <v>3971</v>
      </c>
      <c r="E28" s="55"/>
      <c r="F28" s="20">
        <v>1339</v>
      </c>
      <c r="G28" s="55"/>
      <c r="H28" s="20">
        <v>123</v>
      </c>
      <c r="I28" s="54"/>
      <c r="J28" s="20">
        <v>2</v>
      </c>
      <c r="K28" s="265"/>
      <c r="M28" s="281"/>
      <c r="N28" s="99" t="s">
        <v>163</v>
      </c>
      <c r="O28" s="57" t="s">
        <v>245</v>
      </c>
      <c r="P28" s="20">
        <v>2632</v>
      </c>
      <c r="Q28" s="20"/>
      <c r="R28" s="281">
        <f t="shared" si="0"/>
        <v>-121</v>
      </c>
      <c r="X28" s="281"/>
      <c r="Y28" s="281"/>
    </row>
    <row r="29" spans="1:25" ht="15">
      <c r="A29" s="99" t="s">
        <v>164</v>
      </c>
      <c r="B29" s="57" t="s">
        <v>246</v>
      </c>
      <c r="C29" s="40"/>
      <c r="D29" s="20">
        <v>0</v>
      </c>
      <c r="E29" s="55"/>
      <c r="F29" s="20">
        <v>0</v>
      </c>
      <c r="G29" s="55"/>
      <c r="H29" s="20">
        <v>0</v>
      </c>
      <c r="I29" s="54"/>
      <c r="J29" s="20">
        <v>0</v>
      </c>
      <c r="K29" s="265"/>
      <c r="M29" s="281"/>
      <c r="N29" s="99" t="s">
        <v>164</v>
      </c>
      <c r="O29" s="57" t="s">
        <v>246</v>
      </c>
      <c r="P29" s="20">
        <v>0</v>
      </c>
      <c r="Q29" s="20"/>
      <c r="R29" s="281">
        <f t="shared" si="0"/>
        <v>0</v>
      </c>
      <c r="X29" s="281"/>
      <c r="Y29" s="281"/>
    </row>
    <row r="30" spans="1:25" ht="15">
      <c r="A30" s="99" t="s">
        <v>165</v>
      </c>
      <c r="B30" s="57" t="s">
        <v>247</v>
      </c>
      <c r="C30" s="40"/>
      <c r="D30" s="20">
        <v>0</v>
      </c>
      <c r="E30" s="55"/>
      <c r="F30" s="20">
        <v>0</v>
      </c>
      <c r="G30" s="55"/>
      <c r="H30" s="20">
        <v>216</v>
      </c>
      <c r="I30" s="54"/>
      <c r="J30" s="20">
        <v>15</v>
      </c>
      <c r="K30" s="265"/>
      <c r="M30" s="281"/>
      <c r="N30" s="99" t="s">
        <v>165</v>
      </c>
      <c r="O30" s="57" t="s">
        <v>247</v>
      </c>
      <c r="P30" s="20">
        <v>0</v>
      </c>
      <c r="Q30" s="20"/>
      <c r="R30" s="281">
        <f t="shared" si="0"/>
        <v>-201</v>
      </c>
      <c r="X30" s="281"/>
      <c r="Y30" s="281"/>
    </row>
    <row r="31" spans="1:25" ht="15">
      <c r="A31" s="99" t="s">
        <v>248</v>
      </c>
      <c r="B31" s="57" t="s">
        <v>249</v>
      </c>
      <c r="C31" s="40"/>
      <c r="D31" s="20">
        <v>0</v>
      </c>
      <c r="E31" s="55"/>
      <c r="F31" s="20">
        <v>0</v>
      </c>
      <c r="G31" s="55"/>
      <c r="H31" s="20">
        <v>60</v>
      </c>
      <c r="I31" s="54"/>
      <c r="J31" s="20">
        <v>12</v>
      </c>
      <c r="K31" s="265"/>
      <c r="M31" s="281"/>
      <c r="N31" s="99" t="s">
        <v>248</v>
      </c>
      <c r="O31" s="57" t="s">
        <v>249</v>
      </c>
      <c r="P31" s="20">
        <v>0</v>
      </c>
      <c r="Q31" s="20"/>
      <c r="R31" s="281">
        <f t="shared" si="0"/>
        <v>-48</v>
      </c>
      <c r="X31" s="281"/>
      <c r="Y31" s="281"/>
    </row>
    <row r="32" spans="1:25" ht="15">
      <c r="A32" s="99" t="s">
        <v>250</v>
      </c>
      <c r="B32" s="57" t="s">
        <v>104</v>
      </c>
      <c r="C32" s="40"/>
      <c r="D32" s="20">
        <v>0</v>
      </c>
      <c r="E32" s="55"/>
      <c r="F32" s="20">
        <v>0</v>
      </c>
      <c r="G32" s="55"/>
      <c r="H32" s="20">
        <v>0</v>
      </c>
      <c r="I32" s="54"/>
      <c r="J32" s="20">
        <v>0</v>
      </c>
      <c r="K32" s="265"/>
      <c r="M32" s="281"/>
      <c r="N32" s="99" t="s">
        <v>250</v>
      </c>
      <c r="O32" s="57" t="s">
        <v>104</v>
      </c>
      <c r="P32" s="20">
        <v>0</v>
      </c>
      <c r="Q32" s="20"/>
      <c r="R32" s="281">
        <f t="shared" si="0"/>
        <v>0</v>
      </c>
      <c r="X32" s="281"/>
      <c r="Y32" s="281"/>
    </row>
    <row r="33" spans="1:25" ht="15">
      <c r="A33" s="99" t="s">
        <v>251</v>
      </c>
      <c r="B33" s="57" t="s">
        <v>252</v>
      </c>
      <c r="C33" s="40"/>
      <c r="D33" s="20">
        <v>0</v>
      </c>
      <c r="E33" s="55"/>
      <c r="F33" s="20">
        <v>0</v>
      </c>
      <c r="G33" s="55"/>
      <c r="H33" s="20">
        <v>156</v>
      </c>
      <c r="I33" s="54"/>
      <c r="J33" s="20">
        <v>3</v>
      </c>
      <c r="K33" s="265"/>
      <c r="M33" s="281"/>
      <c r="N33" s="99" t="s">
        <v>251</v>
      </c>
      <c r="O33" s="57" t="s">
        <v>252</v>
      </c>
      <c r="P33" s="20">
        <v>0</v>
      </c>
      <c r="Q33" s="20"/>
      <c r="R33" s="281">
        <f t="shared" si="0"/>
        <v>-153</v>
      </c>
      <c r="X33" s="281"/>
      <c r="Y33" s="281"/>
    </row>
    <row r="34" spans="1:25" ht="15">
      <c r="A34" s="99" t="s">
        <v>253</v>
      </c>
      <c r="B34" s="57" t="s">
        <v>254</v>
      </c>
      <c r="C34" s="40"/>
      <c r="D34" s="20">
        <v>0</v>
      </c>
      <c r="E34" s="55"/>
      <c r="F34" s="20">
        <v>0</v>
      </c>
      <c r="G34" s="55"/>
      <c r="H34" s="20">
        <v>0</v>
      </c>
      <c r="I34" s="54"/>
      <c r="J34" s="20">
        <v>0</v>
      </c>
      <c r="K34" s="265"/>
      <c r="M34" s="281"/>
      <c r="N34" s="99" t="s">
        <v>253</v>
      </c>
      <c r="O34" s="57" t="s">
        <v>254</v>
      </c>
      <c r="P34" s="20">
        <v>0</v>
      </c>
      <c r="Q34" s="20"/>
      <c r="R34" s="281">
        <f t="shared" si="0"/>
        <v>0</v>
      </c>
      <c r="X34" s="281"/>
      <c r="Y34" s="281"/>
    </row>
    <row r="35" spans="1:25" s="265" customFormat="1" ht="15">
      <c r="A35" s="99" t="s">
        <v>166</v>
      </c>
      <c r="B35" s="286" t="s">
        <v>255</v>
      </c>
      <c r="C35" s="40"/>
      <c r="D35" s="20">
        <v>0</v>
      </c>
      <c r="E35" s="55"/>
      <c r="F35" s="20">
        <v>0</v>
      </c>
      <c r="G35" s="55"/>
      <c r="H35" s="20">
        <v>0</v>
      </c>
      <c r="I35" s="54"/>
      <c r="J35" s="20">
        <v>0</v>
      </c>
      <c r="M35" s="281"/>
      <c r="N35" s="99" t="s">
        <v>166</v>
      </c>
      <c r="O35" s="286" t="s">
        <v>255</v>
      </c>
      <c r="P35" s="20">
        <v>0</v>
      </c>
      <c r="Q35" s="20"/>
      <c r="R35" s="281">
        <f t="shared" si="0"/>
        <v>0</v>
      </c>
      <c r="X35" s="281"/>
      <c r="Y35" s="281"/>
    </row>
    <row r="36" spans="1:25" ht="15">
      <c r="A36" s="99" t="s">
        <v>256</v>
      </c>
      <c r="B36" s="57" t="s">
        <v>257</v>
      </c>
      <c r="C36" s="40"/>
      <c r="D36" s="20">
        <v>5486</v>
      </c>
      <c r="E36" s="55"/>
      <c r="F36" s="20">
        <v>3473</v>
      </c>
      <c r="G36" s="55"/>
      <c r="H36" s="20">
        <v>25904</v>
      </c>
      <c r="I36" s="54"/>
      <c r="J36" s="20">
        <v>2064</v>
      </c>
      <c r="K36" s="265"/>
      <c r="M36" s="281"/>
      <c r="N36" s="99" t="s">
        <v>256</v>
      </c>
      <c r="O36" s="57" t="s">
        <v>257</v>
      </c>
      <c r="P36" s="20">
        <f>+P37+P38</f>
        <v>2013</v>
      </c>
      <c r="Q36" s="20"/>
      <c r="R36" s="281">
        <f t="shared" si="0"/>
        <v>-23840</v>
      </c>
      <c r="X36" s="281"/>
      <c r="Y36" s="281"/>
    </row>
    <row r="37" spans="1:25" ht="15">
      <c r="A37" s="99" t="s">
        <v>258</v>
      </c>
      <c r="B37" s="57" t="s">
        <v>259</v>
      </c>
      <c r="C37" s="40"/>
      <c r="D37" s="20">
        <v>5486</v>
      </c>
      <c r="E37" s="55"/>
      <c r="F37" s="20">
        <v>3473</v>
      </c>
      <c r="G37" s="55"/>
      <c r="H37" s="20">
        <v>25897</v>
      </c>
      <c r="I37" s="54"/>
      <c r="J37" s="20">
        <v>2057</v>
      </c>
      <c r="K37" s="265"/>
      <c r="M37" s="281"/>
      <c r="N37" s="99" t="s">
        <v>258</v>
      </c>
      <c r="O37" s="308" t="s">
        <v>259</v>
      </c>
      <c r="P37" s="309">
        <f>603+S37</f>
        <v>2013</v>
      </c>
      <c r="Q37" s="20"/>
      <c r="R37" s="281">
        <f t="shared" si="0"/>
        <v>-23840</v>
      </c>
      <c r="S37" s="15">
        <v>1410</v>
      </c>
      <c r="X37" s="281"/>
      <c r="Y37" s="281"/>
    </row>
    <row r="38" spans="1:25" ht="15">
      <c r="A38" s="99" t="s">
        <v>260</v>
      </c>
      <c r="B38" s="57" t="s">
        <v>150</v>
      </c>
      <c r="C38" s="40"/>
      <c r="D38" s="20">
        <v>0</v>
      </c>
      <c r="E38" s="55"/>
      <c r="F38" s="20">
        <v>0</v>
      </c>
      <c r="G38" s="55"/>
      <c r="H38" s="20">
        <v>7</v>
      </c>
      <c r="I38" s="54"/>
      <c r="J38" s="20">
        <v>7</v>
      </c>
      <c r="K38" s="265"/>
      <c r="M38" s="281"/>
      <c r="N38" s="99" t="s">
        <v>260</v>
      </c>
      <c r="O38" s="57" t="s">
        <v>150</v>
      </c>
      <c r="P38" s="20">
        <v>0</v>
      </c>
      <c r="Q38" s="20"/>
      <c r="R38" s="281">
        <f t="shared" si="0"/>
        <v>0</v>
      </c>
      <c r="X38" s="281"/>
      <c r="Y38" s="281"/>
    </row>
    <row r="39" spans="1:25" ht="15">
      <c r="A39" s="99" t="s">
        <v>261</v>
      </c>
      <c r="B39" s="57" t="s">
        <v>262</v>
      </c>
      <c r="C39" s="40"/>
      <c r="D39" s="20">
        <v>89699</v>
      </c>
      <c r="E39" s="55"/>
      <c r="F39" s="20">
        <v>57205</v>
      </c>
      <c r="G39" s="55"/>
      <c r="H39" s="20">
        <v>30746</v>
      </c>
      <c r="I39" s="54"/>
      <c r="J39" s="20">
        <v>10921</v>
      </c>
      <c r="K39" s="265"/>
      <c r="M39" s="281"/>
      <c r="N39" s="99" t="s">
        <v>261</v>
      </c>
      <c r="O39" s="308" t="s">
        <v>262</v>
      </c>
      <c r="P39" s="309">
        <f>33904-S37</f>
        <v>32494</v>
      </c>
      <c r="Q39" s="20"/>
      <c r="R39" s="281">
        <f t="shared" si="0"/>
        <v>-19825</v>
      </c>
      <c r="X39" s="281"/>
      <c r="Y39" s="281"/>
    </row>
    <row r="40" spans="1:25" ht="15">
      <c r="A40" s="99" t="s">
        <v>263</v>
      </c>
      <c r="B40" s="57" t="s">
        <v>150</v>
      </c>
      <c r="C40" s="40"/>
      <c r="D40" s="20">
        <v>656</v>
      </c>
      <c r="E40" s="55"/>
      <c r="F40" s="20">
        <v>99</v>
      </c>
      <c r="G40" s="55"/>
      <c r="H40" s="20">
        <v>648</v>
      </c>
      <c r="I40" s="54"/>
      <c r="J40" s="20">
        <v>172</v>
      </c>
      <c r="K40" s="265"/>
      <c r="M40" s="281"/>
      <c r="N40" s="99" t="s">
        <v>263</v>
      </c>
      <c r="O40" s="57" t="s">
        <v>150</v>
      </c>
      <c r="P40" s="20">
        <v>557</v>
      </c>
      <c r="Q40" s="20"/>
      <c r="R40" s="281">
        <f t="shared" si="0"/>
        <v>-476</v>
      </c>
      <c r="X40" s="281"/>
      <c r="Y40" s="281"/>
    </row>
    <row r="41" spans="1:25" s="265" customFormat="1" ht="15">
      <c r="A41" s="287" t="s">
        <v>109</v>
      </c>
      <c r="B41" s="288" t="s">
        <v>264</v>
      </c>
      <c r="C41" s="289">
        <v>21</v>
      </c>
      <c r="D41" s="21">
        <v>-60247</v>
      </c>
      <c r="E41" s="54"/>
      <c r="F41" s="21">
        <v>-23188</v>
      </c>
      <c r="G41" s="54"/>
      <c r="H41" s="21">
        <v>-61900</v>
      </c>
      <c r="I41" s="54"/>
      <c r="J41" s="21">
        <v>-21472</v>
      </c>
      <c r="M41" s="281"/>
      <c r="N41" s="287" t="s">
        <v>109</v>
      </c>
      <c r="O41" s="288" t="s">
        <v>264</v>
      </c>
      <c r="P41" s="21">
        <v>-37059</v>
      </c>
      <c r="Q41" s="21"/>
      <c r="R41" s="281">
        <f t="shared" si="0"/>
        <v>40428</v>
      </c>
      <c r="X41" s="281"/>
      <c r="Y41" s="281"/>
    </row>
    <row r="42" spans="1:25" ht="15">
      <c r="A42" s="99" t="s">
        <v>168</v>
      </c>
      <c r="B42" s="57" t="s">
        <v>265</v>
      </c>
      <c r="C42" s="40"/>
      <c r="D42" s="20">
        <v>-59690</v>
      </c>
      <c r="E42" s="55"/>
      <c r="F42" s="20">
        <v>-22986</v>
      </c>
      <c r="G42" s="55"/>
      <c r="H42" s="20">
        <v>-61042</v>
      </c>
      <c r="I42" s="54"/>
      <c r="J42" s="20">
        <v>-21103</v>
      </c>
      <c r="K42" s="265"/>
      <c r="M42" s="281"/>
      <c r="N42" s="99" t="s">
        <v>168</v>
      </c>
      <c r="O42" s="57" t="s">
        <v>265</v>
      </c>
      <c r="P42" s="20">
        <v>-36704</v>
      </c>
      <c r="Q42" s="20"/>
      <c r="R42" s="281">
        <f t="shared" si="0"/>
        <v>39939</v>
      </c>
      <c r="X42" s="281"/>
      <c r="Y42" s="281"/>
    </row>
    <row r="43" spans="1:25" ht="15">
      <c r="A43" s="99" t="s">
        <v>170</v>
      </c>
      <c r="B43" s="286" t="s">
        <v>266</v>
      </c>
      <c r="C43" s="40"/>
      <c r="D43" s="20">
        <v>0</v>
      </c>
      <c r="E43" s="55"/>
      <c r="F43" s="20">
        <v>0</v>
      </c>
      <c r="G43" s="55"/>
      <c r="H43" s="20">
        <v>0</v>
      </c>
      <c r="I43" s="54"/>
      <c r="J43" s="20">
        <v>0</v>
      </c>
      <c r="K43" s="265"/>
      <c r="M43" s="281"/>
      <c r="N43" s="99" t="s">
        <v>170</v>
      </c>
      <c r="O43" s="286" t="s">
        <v>266</v>
      </c>
      <c r="P43" s="20">
        <v>0</v>
      </c>
      <c r="Q43" s="20"/>
      <c r="R43" s="281">
        <f t="shared" si="0"/>
        <v>0</v>
      </c>
      <c r="X43" s="281"/>
      <c r="Y43" s="281"/>
    </row>
    <row r="44" spans="1:25" ht="15">
      <c r="A44" s="99" t="s">
        <v>172</v>
      </c>
      <c r="B44" s="57" t="s">
        <v>267</v>
      </c>
      <c r="C44" s="40"/>
      <c r="D44" s="20">
        <v>0</v>
      </c>
      <c r="E44" s="55"/>
      <c r="F44" s="20">
        <v>0</v>
      </c>
      <c r="G44" s="55"/>
      <c r="H44" s="20">
        <v>0</v>
      </c>
      <c r="I44" s="54"/>
      <c r="J44" s="20">
        <v>0</v>
      </c>
      <c r="K44" s="265"/>
      <c r="M44" s="281"/>
      <c r="N44" s="99" t="s">
        <v>172</v>
      </c>
      <c r="O44" s="57" t="s">
        <v>267</v>
      </c>
      <c r="P44" s="20">
        <v>0</v>
      </c>
      <c r="Q44" s="20"/>
      <c r="R44" s="281">
        <f t="shared" si="0"/>
        <v>0</v>
      </c>
      <c r="X44" s="281"/>
      <c r="Y44" s="281"/>
    </row>
    <row r="45" spans="1:25" ht="15">
      <c r="A45" s="99" t="s">
        <v>268</v>
      </c>
      <c r="B45" s="286" t="s">
        <v>269</v>
      </c>
      <c r="C45" s="40"/>
      <c r="D45" s="20">
        <v>0</v>
      </c>
      <c r="E45" s="55"/>
      <c r="F45" s="20">
        <v>0</v>
      </c>
      <c r="G45" s="55"/>
      <c r="H45" s="20">
        <v>0</v>
      </c>
      <c r="I45" s="54"/>
      <c r="J45" s="20">
        <v>0</v>
      </c>
      <c r="K45" s="265"/>
      <c r="M45" s="281"/>
      <c r="N45" s="99" t="s">
        <v>268</v>
      </c>
      <c r="O45" s="286" t="s">
        <v>269</v>
      </c>
      <c r="P45" s="20">
        <v>0</v>
      </c>
      <c r="Q45" s="20"/>
      <c r="R45" s="281">
        <f t="shared" si="0"/>
        <v>0</v>
      </c>
      <c r="X45" s="281"/>
      <c r="Y45" s="281"/>
    </row>
    <row r="46" spans="1:25" ht="15">
      <c r="A46" s="99" t="s">
        <v>270</v>
      </c>
      <c r="B46" s="290" t="s">
        <v>271</v>
      </c>
      <c r="C46" s="291"/>
      <c r="D46" s="20">
        <v>-4</v>
      </c>
      <c r="E46" s="55"/>
      <c r="F46" s="20">
        <v>0</v>
      </c>
      <c r="G46" s="55"/>
      <c r="H46" s="20">
        <v>-1</v>
      </c>
      <c r="I46" s="54"/>
      <c r="J46" s="20">
        <v>0</v>
      </c>
      <c r="K46" s="265"/>
      <c r="M46" s="281"/>
      <c r="N46" s="99" t="s">
        <v>270</v>
      </c>
      <c r="O46" s="290" t="s">
        <v>271</v>
      </c>
      <c r="P46" s="20">
        <v>-4</v>
      </c>
      <c r="Q46" s="20"/>
      <c r="R46" s="281">
        <f t="shared" si="0"/>
        <v>1</v>
      </c>
      <c r="X46" s="281"/>
      <c r="Y46" s="281"/>
    </row>
    <row r="47" spans="1:25" ht="15">
      <c r="A47" s="99" t="s">
        <v>272</v>
      </c>
      <c r="B47" s="57" t="s">
        <v>273</v>
      </c>
      <c r="C47" s="40"/>
      <c r="D47" s="20">
        <v>-553</v>
      </c>
      <c r="E47" s="55"/>
      <c r="F47" s="20">
        <v>-202</v>
      </c>
      <c r="G47" s="55"/>
      <c r="H47" s="20">
        <v>-857</v>
      </c>
      <c r="I47" s="54"/>
      <c r="J47" s="20">
        <v>-369</v>
      </c>
      <c r="K47" s="265"/>
      <c r="M47" s="281"/>
      <c r="N47" s="99" t="s">
        <v>272</v>
      </c>
      <c r="O47" s="57" t="s">
        <v>273</v>
      </c>
      <c r="P47" s="20">
        <v>-351</v>
      </c>
      <c r="Q47" s="20"/>
      <c r="R47" s="281">
        <f t="shared" si="0"/>
        <v>488</v>
      </c>
      <c r="X47" s="281"/>
      <c r="Y47" s="281"/>
    </row>
    <row r="48" spans="1:25" s="265" customFormat="1" ht="15">
      <c r="A48" s="97" t="s">
        <v>111</v>
      </c>
      <c r="B48" s="285" t="s">
        <v>381</v>
      </c>
      <c r="C48" s="39">
        <v>22</v>
      </c>
      <c r="D48" s="21">
        <v>-8198</v>
      </c>
      <c r="E48" s="54"/>
      <c r="F48" s="21">
        <v>-2621</v>
      </c>
      <c r="G48" s="54"/>
      <c r="H48" s="21">
        <v>-2530</v>
      </c>
      <c r="I48" s="54"/>
      <c r="J48" s="21">
        <v>-1023</v>
      </c>
      <c r="M48" s="281"/>
      <c r="N48" s="97" t="s">
        <v>111</v>
      </c>
      <c r="O48" s="285" t="s">
        <v>381</v>
      </c>
      <c r="P48" s="21">
        <v>-5577</v>
      </c>
      <c r="Q48" s="21"/>
      <c r="R48" s="281">
        <f t="shared" si="0"/>
        <v>1507</v>
      </c>
      <c r="X48" s="281"/>
      <c r="Y48" s="281"/>
    </row>
    <row r="49" spans="1:25" s="265" customFormat="1" ht="15">
      <c r="A49" s="97" t="s">
        <v>113</v>
      </c>
      <c r="B49" s="285" t="s">
        <v>274</v>
      </c>
      <c r="C49" s="39">
        <v>23</v>
      </c>
      <c r="D49" s="21">
        <v>-87113</v>
      </c>
      <c r="E49" s="54"/>
      <c r="F49" s="21">
        <v>-54124</v>
      </c>
      <c r="G49" s="54"/>
      <c r="H49" s="21">
        <v>-54968</v>
      </c>
      <c r="I49" s="54"/>
      <c r="J49" s="21">
        <v>-11492</v>
      </c>
      <c r="M49" s="281"/>
      <c r="N49" s="97" t="s">
        <v>113</v>
      </c>
      <c r="O49" s="285" t="s">
        <v>274</v>
      </c>
      <c r="P49" s="21">
        <v>-32989</v>
      </c>
      <c r="Q49" s="21"/>
      <c r="R49" s="281">
        <f t="shared" si="0"/>
        <v>43476</v>
      </c>
      <c r="X49" s="281"/>
      <c r="Y49" s="281"/>
    </row>
    <row r="50" spans="1:25" s="265" customFormat="1" ht="15">
      <c r="A50" s="99" t="s">
        <v>114</v>
      </c>
      <c r="B50" s="286" t="s">
        <v>275</v>
      </c>
      <c r="C50" s="40"/>
      <c r="D50" s="20">
        <v>0</v>
      </c>
      <c r="E50" s="55"/>
      <c r="F50" s="21">
        <v>0</v>
      </c>
      <c r="G50" s="55"/>
      <c r="H50" s="21">
        <v>0</v>
      </c>
      <c r="I50" s="54"/>
      <c r="J50" s="21">
        <v>0</v>
      </c>
      <c r="M50" s="281"/>
      <c r="N50" s="99" t="s">
        <v>114</v>
      </c>
      <c r="O50" s="286" t="s">
        <v>275</v>
      </c>
      <c r="P50" s="20">
        <v>0</v>
      </c>
      <c r="Q50" s="21"/>
      <c r="R50" s="281">
        <f t="shared" si="0"/>
        <v>0</v>
      </c>
      <c r="X50" s="281"/>
      <c r="Y50" s="281"/>
    </row>
    <row r="51" spans="1:25" s="265" customFormat="1" ht="15">
      <c r="A51" s="118" t="s">
        <v>115</v>
      </c>
      <c r="B51" s="57" t="s">
        <v>28</v>
      </c>
      <c r="C51" s="40"/>
      <c r="D51" s="20">
        <v>0</v>
      </c>
      <c r="E51" s="55"/>
      <c r="F51" s="21">
        <v>0</v>
      </c>
      <c r="G51" s="55"/>
      <c r="H51" s="21">
        <v>0</v>
      </c>
      <c r="I51" s="54"/>
      <c r="J51" s="21">
        <v>0</v>
      </c>
      <c r="M51" s="281"/>
      <c r="N51" s="118" t="s">
        <v>115</v>
      </c>
      <c r="O51" s="57" t="s">
        <v>28</v>
      </c>
      <c r="P51" s="20">
        <v>0</v>
      </c>
      <c r="Q51" s="21"/>
      <c r="R51" s="281">
        <f t="shared" si="0"/>
        <v>0</v>
      </c>
      <c r="X51" s="281"/>
      <c r="Y51" s="281"/>
    </row>
    <row r="52" spans="1:25" s="265" customFormat="1" ht="15">
      <c r="A52" s="118"/>
      <c r="B52" s="57" t="s">
        <v>29</v>
      </c>
      <c r="C52" s="40"/>
      <c r="D52" s="20"/>
      <c r="E52" s="55"/>
      <c r="F52" s="21"/>
      <c r="G52" s="55"/>
      <c r="H52" s="21"/>
      <c r="I52" s="54"/>
      <c r="J52" s="21"/>
      <c r="M52" s="281"/>
      <c r="N52" s="118"/>
      <c r="O52" s="57" t="s">
        <v>29</v>
      </c>
      <c r="P52" s="20"/>
      <c r="Q52" s="21"/>
      <c r="R52" s="281">
        <f t="shared" si="0"/>
        <v>0</v>
      </c>
      <c r="X52" s="281"/>
      <c r="Y52" s="281"/>
    </row>
    <row r="53" spans="1:25" s="265" customFormat="1" ht="15">
      <c r="A53" s="118" t="s">
        <v>116</v>
      </c>
      <c r="B53" s="57" t="s">
        <v>252</v>
      </c>
      <c r="C53" s="40"/>
      <c r="D53" s="20">
        <v>0</v>
      </c>
      <c r="E53" s="55"/>
      <c r="F53" s="21">
        <v>0</v>
      </c>
      <c r="G53" s="55"/>
      <c r="H53" s="21">
        <v>0</v>
      </c>
      <c r="I53" s="54"/>
      <c r="J53" s="21">
        <v>0</v>
      </c>
      <c r="M53" s="281"/>
      <c r="N53" s="118" t="s">
        <v>116</v>
      </c>
      <c r="O53" s="57" t="s">
        <v>252</v>
      </c>
      <c r="P53" s="20">
        <v>0</v>
      </c>
      <c r="Q53" s="21"/>
      <c r="R53" s="281">
        <f t="shared" si="0"/>
        <v>0</v>
      </c>
      <c r="X53" s="281"/>
      <c r="Y53" s="281"/>
    </row>
    <row r="54" spans="1:25" s="265" customFormat="1" ht="15">
      <c r="A54" s="118" t="s">
        <v>117</v>
      </c>
      <c r="B54" s="57" t="s">
        <v>254</v>
      </c>
      <c r="C54" s="40"/>
      <c r="D54" s="20">
        <v>0</v>
      </c>
      <c r="E54" s="55"/>
      <c r="F54" s="21">
        <v>0</v>
      </c>
      <c r="G54" s="55"/>
      <c r="H54" s="21">
        <v>0</v>
      </c>
      <c r="I54" s="54"/>
      <c r="J54" s="21">
        <v>0</v>
      </c>
      <c r="M54" s="281"/>
      <c r="N54" s="118" t="s">
        <v>117</v>
      </c>
      <c r="O54" s="57" t="s">
        <v>254</v>
      </c>
      <c r="P54" s="20">
        <v>0</v>
      </c>
      <c r="Q54" s="21"/>
      <c r="R54" s="281">
        <f t="shared" si="0"/>
        <v>0</v>
      </c>
      <c r="X54" s="281"/>
      <c r="Y54" s="281"/>
    </row>
    <row r="55" spans="1:25" s="265" customFormat="1" ht="15">
      <c r="A55" s="99" t="s">
        <v>119</v>
      </c>
      <c r="B55" s="292" t="s">
        <v>276</v>
      </c>
      <c r="C55" s="293"/>
      <c r="D55" s="20">
        <v>0</v>
      </c>
      <c r="E55" s="55"/>
      <c r="F55" s="21">
        <v>0</v>
      </c>
      <c r="G55" s="55"/>
      <c r="H55" s="21">
        <v>0</v>
      </c>
      <c r="I55" s="54"/>
      <c r="J55" s="21">
        <v>0</v>
      </c>
      <c r="M55" s="281"/>
      <c r="N55" s="99" t="s">
        <v>119</v>
      </c>
      <c r="O55" s="292" t="s">
        <v>276</v>
      </c>
      <c r="P55" s="20">
        <v>0</v>
      </c>
      <c r="Q55" s="21"/>
      <c r="R55" s="281">
        <f t="shared" si="0"/>
        <v>0</v>
      </c>
      <c r="X55" s="281"/>
      <c r="Y55" s="281"/>
    </row>
    <row r="56" spans="1:25" s="265" customFormat="1" ht="15">
      <c r="A56" s="99" t="s">
        <v>120</v>
      </c>
      <c r="B56" s="286" t="s">
        <v>277</v>
      </c>
      <c r="C56" s="40"/>
      <c r="D56" s="20">
        <v>0</v>
      </c>
      <c r="E56" s="55"/>
      <c r="F56" s="21">
        <v>0</v>
      </c>
      <c r="G56" s="55"/>
      <c r="H56" s="21">
        <v>0</v>
      </c>
      <c r="I56" s="54"/>
      <c r="J56" s="21">
        <v>0</v>
      </c>
      <c r="M56" s="281"/>
      <c r="N56" s="99" t="s">
        <v>120</v>
      </c>
      <c r="O56" s="286" t="s">
        <v>277</v>
      </c>
      <c r="P56" s="20">
        <v>0</v>
      </c>
      <c r="Q56" s="21"/>
      <c r="R56" s="281">
        <f t="shared" si="0"/>
        <v>0</v>
      </c>
      <c r="X56" s="281"/>
      <c r="Y56" s="281"/>
    </row>
    <row r="57" spans="1:25" s="265" customFormat="1" ht="15">
      <c r="A57" s="99" t="s">
        <v>121</v>
      </c>
      <c r="B57" s="286" t="s">
        <v>354</v>
      </c>
      <c r="C57" s="40"/>
      <c r="D57" s="20">
        <v>0</v>
      </c>
      <c r="E57" s="55"/>
      <c r="F57" s="21">
        <v>0</v>
      </c>
      <c r="G57" s="55"/>
      <c r="H57" s="21">
        <v>0</v>
      </c>
      <c r="I57" s="54"/>
      <c r="J57" s="21">
        <v>0</v>
      </c>
      <c r="M57" s="281"/>
      <c r="N57" s="99" t="s">
        <v>121</v>
      </c>
      <c r="O57" s="286" t="s">
        <v>354</v>
      </c>
      <c r="P57" s="20">
        <v>0</v>
      </c>
      <c r="Q57" s="21"/>
      <c r="R57" s="281">
        <f t="shared" si="0"/>
        <v>0</v>
      </c>
      <c r="X57" s="281"/>
      <c r="Y57" s="281"/>
    </row>
    <row r="58" spans="1:25" s="265" customFormat="1" ht="15">
      <c r="A58" s="99"/>
      <c r="B58" s="286" t="s">
        <v>355</v>
      </c>
      <c r="C58" s="40"/>
      <c r="D58" s="20"/>
      <c r="E58" s="55"/>
      <c r="F58" s="21">
        <v>0</v>
      </c>
      <c r="G58" s="55"/>
      <c r="H58" s="21"/>
      <c r="I58" s="54"/>
      <c r="J58" s="21">
        <v>0</v>
      </c>
      <c r="M58" s="281"/>
      <c r="N58" s="99"/>
      <c r="O58" s="286" t="s">
        <v>355</v>
      </c>
      <c r="P58" s="20"/>
      <c r="Q58" s="21"/>
      <c r="R58" s="281">
        <f t="shared" si="0"/>
        <v>0</v>
      </c>
      <c r="X58" s="281"/>
      <c r="Y58" s="281"/>
    </row>
    <row r="59" spans="1:25" s="265" customFormat="1" ht="15">
      <c r="A59" s="99" t="s">
        <v>278</v>
      </c>
      <c r="B59" s="286" t="s">
        <v>279</v>
      </c>
      <c r="C59" s="40"/>
      <c r="D59" s="20">
        <v>0</v>
      </c>
      <c r="E59" s="55"/>
      <c r="F59" s="21">
        <v>0</v>
      </c>
      <c r="G59" s="55"/>
      <c r="H59" s="21">
        <v>0</v>
      </c>
      <c r="I59" s="54"/>
      <c r="J59" s="21">
        <v>0</v>
      </c>
      <c r="M59" s="281"/>
      <c r="N59" s="99" t="s">
        <v>278</v>
      </c>
      <c r="O59" s="286" t="s">
        <v>279</v>
      </c>
      <c r="P59" s="20">
        <v>0</v>
      </c>
      <c r="Q59" s="21"/>
      <c r="R59" s="281">
        <f t="shared" si="0"/>
        <v>0</v>
      </c>
      <c r="X59" s="281"/>
      <c r="Y59" s="281"/>
    </row>
    <row r="60" spans="1:25" s="265" customFormat="1" ht="15">
      <c r="A60" s="99" t="s">
        <v>280</v>
      </c>
      <c r="B60" s="286" t="s">
        <v>281</v>
      </c>
      <c r="C60" s="40"/>
      <c r="D60" s="20">
        <v>0</v>
      </c>
      <c r="E60" s="55"/>
      <c r="F60" s="21">
        <v>0</v>
      </c>
      <c r="G60" s="55"/>
      <c r="H60" s="21">
        <v>0</v>
      </c>
      <c r="I60" s="54"/>
      <c r="J60" s="21">
        <v>0</v>
      </c>
      <c r="M60" s="281"/>
      <c r="N60" s="99" t="s">
        <v>280</v>
      </c>
      <c r="O60" s="286" t="s">
        <v>281</v>
      </c>
      <c r="P60" s="20">
        <v>0</v>
      </c>
      <c r="Q60" s="21"/>
      <c r="R60" s="281">
        <f t="shared" si="0"/>
        <v>0</v>
      </c>
      <c r="X60" s="281"/>
      <c r="Y60" s="281"/>
    </row>
    <row r="61" spans="1:25" s="265" customFormat="1" ht="15">
      <c r="A61" s="99" t="s">
        <v>282</v>
      </c>
      <c r="B61" s="292" t="s">
        <v>283</v>
      </c>
      <c r="C61" s="293"/>
      <c r="D61" s="20">
        <v>0</v>
      </c>
      <c r="E61" s="55"/>
      <c r="F61" s="21">
        <v>0</v>
      </c>
      <c r="G61" s="55"/>
      <c r="H61" s="21">
        <v>0</v>
      </c>
      <c r="I61" s="54"/>
      <c r="J61" s="21">
        <v>0</v>
      </c>
      <c r="M61" s="281"/>
      <c r="N61" s="99" t="s">
        <v>282</v>
      </c>
      <c r="O61" s="292" t="s">
        <v>283</v>
      </c>
      <c r="P61" s="20">
        <v>0</v>
      </c>
      <c r="Q61" s="21"/>
      <c r="R61" s="281">
        <f t="shared" si="0"/>
        <v>0</v>
      </c>
      <c r="X61" s="281"/>
      <c r="Y61" s="281"/>
    </row>
    <row r="62" spans="1:25" s="265" customFormat="1" ht="15">
      <c r="A62" s="118" t="s">
        <v>122</v>
      </c>
      <c r="B62" s="57" t="s">
        <v>284</v>
      </c>
      <c r="C62" s="40"/>
      <c r="D62" s="20">
        <v>-11278</v>
      </c>
      <c r="E62" s="55"/>
      <c r="F62" s="20">
        <v>-7910</v>
      </c>
      <c r="G62" s="55"/>
      <c r="H62" s="20">
        <v>-24870</v>
      </c>
      <c r="I62" s="54"/>
      <c r="J62" s="20">
        <v>-947</v>
      </c>
      <c r="M62" s="281"/>
      <c r="N62" s="118" t="s">
        <v>122</v>
      </c>
      <c r="O62" s="308" t="s">
        <v>284</v>
      </c>
      <c r="P62" s="309">
        <f>-6494+S62</f>
        <v>-3368</v>
      </c>
      <c r="Q62" s="20"/>
      <c r="R62" s="281">
        <f t="shared" si="0"/>
        <v>23923</v>
      </c>
      <c r="S62" s="265">
        <v>3126</v>
      </c>
      <c r="X62" s="281"/>
      <c r="Y62" s="281"/>
    </row>
    <row r="63" spans="1:25" s="265" customFormat="1" ht="15">
      <c r="A63" s="118" t="s">
        <v>285</v>
      </c>
      <c r="B63" s="57" t="s">
        <v>286</v>
      </c>
      <c r="C63" s="40"/>
      <c r="D63" s="20">
        <v>-75699</v>
      </c>
      <c r="E63" s="55"/>
      <c r="F63" s="20">
        <v>-46151</v>
      </c>
      <c r="G63" s="55"/>
      <c r="H63" s="20">
        <v>-29981</v>
      </c>
      <c r="I63" s="54"/>
      <c r="J63" s="20">
        <v>-10522</v>
      </c>
      <c r="M63" s="281"/>
      <c r="N63" s="118" t="s">
        <v>285</v>
      </c>
      <c r="O63" s="308" t="s">
        <v>286</v>
      </c>
      <c r="P63" s="309">
        <f>-26422-S62</f>
        <v>-29548</v>
      </c>
      <c r="Q63" s="20"/>
      <c r="R63" s="281">
        <f t="shared" si="0"/>
        <v>19459</v>
      </c>
      <c r="X63" s="281"/>
      <c r="Y63" s="281"/>
    </row>
    <row r="64" spans="1:25" s="265" customFormat="1" ht="15">
      <c r="A64" s="118" t="s">
        <v>287</v>
      </c>
      <c r="B64" s="57" t="s">
        <v>123</v>
      </c>
      <c r="C64" s="40"/>
      <c r="D64" s="20">
        <v>-136</v>
      </c>
      <c r="E64" s="55"/>
      <c r="F64" s="20">
        <v>-63</v>
      </c>
      <c r="G64" s="55"/>
      <c r="H64" s="20">
        <v>-117</v>
      </c>
      <c r="I64" s="54"/>
      <c r="J64" s="20">
        <v>-23</v>
      </c>
      <c r="M64" s="281"/>
      <c r="N64" s="118" t="s">
        <v>287</v>
      </c>
      <c r="O64" s="57" t="s">
        <v>123</v>
      </c>
      <c r="P64" s="20">
        <v>-73</v>
      </c>
      <c r="Q64" s="20"/>
      <c r="R64" s="281">
        <f t="shared" si="0"/>
        <v>94</v>
      </c>
      <c r="X64" s="281"/>
      <c r="Y64" s="281"/>
    </row>
    <row r="65" spans="1:25" s="265" customFormat="1" ht="15">
      <c r="A65" s="98" t="s">
        <v>124</v>
      </c>
      <c r="B65" s="56" t="s">
        <v>288</v>
      </c>
      <c r="C65" s="39"/>
      <c r="D65" s="21">
        <v>16140</v>
      </c>
      <c r="E65" s="54"/>
      <c r="F65" s="21">
        <v>2662</v>
      </c>
      <c r="G65" s="54"/>
      <c r="H65" s="21">
        <v>20779</v>
      </c>
      <c r="I65" s="54"/>
      <c r="J65" s="21">
        <v>6994</v>
      </c>
      <c r="M65" s="281"/>
      <c r="N65" s="98" t="s">
        <v>124</v>
      </c>
      <c r="O65" s="56" t="s">
        <v>288</v>
      </c>
      <c r="P65" s="21">
        <v>13478</v>
      </c>
      <c r="Q65" s="21"/>
      <c r="R65" s="281">
        <f t="shared" si="0"/>
        <v>-13785</v>
      </c>
      <c r="X65" s="281"/>
      <c r="Y65" s="281"/>
    </row>
    <row r="66" spans="1:25" s="265" customFormat="1" ht="15">
      <c r="A66" s="97" t="s">
        <v>128</v>
      </c>
      <c r="B66" s="285" t="s">
        <v>365</v>
      </c>
      <c r="C66" s="39"/>
      <c r="D66" s="20">
        <v>0</v>
      </c>
      <c r="E66" s="55"/>
      <c r="F66" s="21">
        <v>0</v>
      </c>
      <c r="G66" s="55"/>
      <c r="H66" s="21">
        <v>0</v>
      </c>
      <c r="I66" s="54"/>
      <c r="J66" s="21">
        <v>0</v>
      </c>
      <c r="M66" s="281"/>
      <c r="N66" s="97" t="s">
        <v>128</v>
      </c>
      <c r="O66" s="285" t="s">
        <v>365</v>
      </c>
      <c r="P66" s="20">
        <v>0</v>
      </c>
      <c r="Q66" s="21"/>
      <c r="R66" s="281">
        <f t="shared" si="0"/>
        <v>0</v>
      </c>
      <c r="X66" s="281"/>
      <c r="Y66" s="281"/>
    </row>
    <row r="67" spans="1:25" s="265" customFormat="1" ht="15">
      <c r="A67" s="97"/>
      <c r="B67" s="285" t="s">
        <v>366</v>
      </c>
      <c r="C67" s="39"/>
      <c r="D67" s="20"/>
      <c r="E67" s="55"/>
      <c r="F67" s="20">
        <v>0</v>
      </c>
      <c r="G67" s="55"/>
      <c r="H67" s="20"/>
      <c r="I67" s="54"/>
      <c r="J67" s="20">
        <v>0</v>
      </c>
      <c r="M67" s="281"/>
      <c r="N67" s="97"/>
      <c r="O67" s="285" t="s">
        <v>366</v>
      </c>
      <c r="P67" s="20"/>
      <c r="Q67" s="20"/>
      <c r="R67" s="281">
        <f t="shared" si="0"/>
        <v>0</v>
      </c>
      <c r="X67" s="281"/>
      <c r="Y67" s="281"/>
    </row>
    <row r="68" spans="1:25" s="265" customFormat="1" ht="15">
      <c r="A68" s="97" t="s">
        <v>135</v>
      </c>
      <c r="B68" s="285" t="s">
        <v>289</v>
      </c>
      <c r="C68" s="39"/>
      <c r="D68" s="20">
        <v>0</v>
      </c>
      <c r="E68" s="55"/>
      <c r="F68" s="21">
        <v>0</v>
      </c>
      <c r="G68" s="55"/>
      <c r="H68" s="21">
        <v>0</v>
      </c>
      <c r="I68" s="54"/>
      <c r="J68" s="21">
        <v>0</v>
      </c>
      <c r="M68" s="281"/>
      <c r="N68" s="97" t="s">
        <v>135</v>
      </c>
      <c r="O68" s="285" t="s">
        <v>289</v>
      </c>
      <c r="P68" s="20">
        <v>0</v>
      </c>
      <c r="Q68" s="21"/>
      <c r="R68" s="281">
        <f t="shared" si="0"/>
        <v>0</v>
      </c>
      <c r="X68" s="281"/>
      <c r="Y68" s="281"/>
    </row>
    <row r="69" spans="1:25" s="265" customFormat="1" ht="15">
      <c r="A69" s="97" t="s">
        <v>137</v>
      </c>
      <c r="B69" s="285" t="s">
        <v>290</v>
      </c>
      <c r="C69" s="39"/>
      <c r="D69" s="21">
        <v>16140</v>
      </c>
      <c r="E69" s="54"/>
      <c r="F69" s="21">
        <v>2662</v>
      </c>
      <c r="G69" s="54"/>
      <c r="H69" s="21">
        <v>20779</v>
      </c>
      <c r="I69" s="54"/>
      <c r="J69" s="21">
        <v>6994</v>
      </c>
      <c r="M69" s="281"/>
      <c r="N69" s="97" t="s">
        <v>137</v>
      </c>
      <c r="O69" s="285" t="s">
        <v>290</v>
      </c>
      <c r="P69" s="21">
        <v>13478</v>
      </c>
      <c r="Q69" s="21"/>
      <c r="R69" s="281">
        <f t="shared" si="0"/>
        <v>-13785</v>
      </c>
      <c r="X69" s="281"/>
      <c r="Y69" s="281"/>
    </row>
    <row r="70" spans="1:25" s="265" customFormat="1" ht="15">
      <c r="A70" s="294" t="s">
        <v>139</v>
      </c>
      <c r="B70" s="285" t="s">
        <v>291</v>
      </c>
      <c r="C70" s="39">
        <v>11</v>
      </c>
      <c r="D70" s="21">
        <v>-3239</v>
      </c>
      <c r="E70" s="54"/>
      <c r="F70" s="21">
        <v>-540</v>
      </c>
      <c r="G70" s="54"/>
      <c r="H70" s="21">
        <v>-4140</v>
      </c>
      <c r="I70" s="54"/>
      <c r="J70" s="21">
        <v>-1370</v>
      </c>
      <c r="M70" s="281"/>
      <c r="N70" s="294" t="s">
        <v>139</v>
      </c>
      <c r="O70" s="285" t="s">
        <v>291</v>
      </c>
      <c r="P70" s="21">
        <v>-2699</v>
      </c>
      <c r="Q70" s="21"/>
      <c r="R70" s="281">
        <f t="shared" si="0"/>
        <v>2770</v>
      </c>
      <c r="X70" s="281"/>
      <c r="Y70" s="281"/>
    </row>
    <row r="71" spans="1:25" s="265" customFormat="1" ht="15">
      <c r="A71" s="295" t="s">
        <v>189</v>
      </c>
      <c r="B71" s="286" t="s">
        <v>292</v>
      </c>
      <c r="C71" s="40"/>
      <c r="D71" s="20">
        <v>-6761</v>
      </c>
      <c r="E71" s="55"/>
      <c r="F71" s="20">
        <v>-2654</v>
      </c>
      <c r="G71" s="55"/>
      <c r="H71" s="20">
        <v>-5391</v>
      </c>
      <c r="I71" s="54"/>
      <c r="J71" s="20">
        <v>-859</v>
      </c>
      <c r="M71" s="281"/>
      <c r="N71" s="295" t="s">
        <v>189</v>
      </c>
      <c r="O71" s="286" t="s">
        <v>292</v>
      </c>
      <c r="P71" s="20">
        <v>-4107</v>
      </c>
      <c r="Q71" s="20"/>
      <c r="R71" s="281">
        <f t="shared" si="0"/>
        <v>4532</v>
      </c>
      <c r="X71" s="281"/>
      <c r="Y71" s="281"/>
    </row>
    <row r="72" spans="1:25" s="265" customFormat="1" ht="15">
      <c r="A72" s="295" t="s">
        <v>190</v>
      </c>
      <c r="B72" s="286" t="s">
        <v>382</v>
      </c>
      <c r="C72" s="40"/>
      <c r="D72" s="20">
        <v>0</v>
      </c>
      <c r="E72" s="55"/>
      <c r="F72" s="20">
        <v>0</v>
      </c>
      <c r="G72" s="55"/>
      <c r="H72" s="20">
        <v>0</v>
      </c>
      <c r="I72" s="54"/>
      <c r="J72" s="20">
        <v>0</v>
      </c>
      <c r="M72" s="281"/>
      <c r="N72" s="295" t="s">
        <v>190</v>
      </c>
      <c r="O72" s="286" t="s">
        <v>382</v>
      </c>
      <c r="P72" s="20">
        <v>0</v>
      </c>
      <c r="Q72" s="20"/>
      <c r="R72" s="281">
        <f t="shared" si="0"/>
        <v>0</v>
      </c>
      <c r="X72" s="281"/>
      <c r="Y72" s="281"/>
    </row>
    <row r="73" spans="1:25" s="265" customFormat="1" ht="15">
      <c r="A73" s="295" t="s">
        <v>383</v>
      </c>
      <c r="B73" s="286" t="s">
        <v>384</v>
      </c>
      <c r="C73" s="40"/>
      <c r="D73" s="20">
        <v>3522</v>
      </c>
      <c r="E73" s="55"/>
      <c r="F73" s="20">
        <v>2114</v>
      </c>
      <c r="G73" s="55"/>
      <c r="H73" s="20">
        <v>1251</v>
      </c>
      <c r="I73" s="54"/>
      <c r="J73" s="20">
        <v>-511</v>
      </c>
      <c r="M73" s="281"/>
      <c r="N73" s="295" t="s">
        <v>383</v>
      </c>
      <c r="O73" s="286" t="s">
        <v>384</v>
      </c>
      <c r="P73" s="20">
        <v>1408</v>
      </c>
      <c r="Q73" s="20"/>
      <c r="R73" s="281">
        <f t="shared" si="0"/>
        <v>-1762</v>
      </c>
      <c r="X73" s="281"/>
      <c r="Y73" s="281"/>
    </row>
    <row r="74" spans="1:25" s="265" customFormat="1" ht="15">
      <c r="A74" s="97" t="s">
        <v>141</v>
      </c>
      <c r="B74" s="285" t="s">
        <v>385</v>
      </c>
      <c r="C74" s="39"/>
      <c r="D74" s="21">
        <v>12901</v>
      </c>
      <c r="E74" s="54"/>
      <c r="F74" s="21">
        <v>2122</v>
      </c>
      <c r="G74" s="54"/>
      <c r="H74" s="21">
        <v>16639</v>
      </c>
      <c r="I74" s="54"/>
      <c r="J74" s="21">
        <v>5624</v>
      </c>
      <c r="M74" s="281"/>
      <c r="N74" s="97" t="s">
        <v>141</v>
      </c>
      <c r="O74" s="285" t="s">
        <v>385</v>
      </c>
      <c r="P74" s="21">
        <v>10779</v>
      </c>
      <c r="Q74" s="21"/>
      <c r="R74" s="281">
        <f t="shared" si="0"/>
        <v>-11015</v>
      </c>
      <c r="X74" s="281"/>
      <c r="Y74" s="281"/>
    </row>
    <row r="75" spans="1:25" s="265" customFormat="1" ht="15">
      <c r="A75" s="97" t="s">
        <v>143</v>
      </c>
      <c r="B75" s="285" t="s">
        <v>386</v>
      </c>
      <c r="C75" s="39"/>
      <c r="D75" s="21">
        <v>0</v>
      </c>
      <c r="E75" s="54"/>
      <c r="F75" s="21">
        <v>0</v>
      </c>
      <c r="G75" s="54"/>
      <c r="H75" s="21">
        <v>0</v>
      </c>
      <c r="I75" s="54"/>
      <c r="J75" s="21">
        <v>0</v>
      </c>
      <c r="M75" s="281"/>
      <c r="N75" s="97" t="s">
        <v>143</v>
      </c>
      <c r="O75" s="285" t="s">
        <v>386</v>
      </c>
      <c r="P75" s="21">
        <v>0</v>
      </c>
      <c r="Q75" s="21"/>
      <c r="R75" s="281">
        <f t="shared" si="0"/>
        <v>0</v>
      </c>
      <c r="X75" s="281"/>
      <c r="Y75" s="281"/>
    </row>
    <row r="76" spans="1:25" ht="15">
      <c r="A76" s="99" t="s">
        <v>194</v>
      </c>
      <c r="B76" s="286" t="s">
        <v>387</v>
      </c>
      <c r="C76" s="40"/>
      <c r="D76" s="20">
        <v>0</v>
      </c>
      <c r="E76" s="55"/>
      <c r="F76" s="20">
        <v>0</v>
      </c>
      <c r="G76" s="55"/>
      <c r="H76" s="20">
        <v>0</v>
      </c>
      <c r="I76" s="54"/>
      <c r="J76" s="20">
        <v>0</v>
      </c>
      <c r="K76" s="265"/>
      <c r="M76" s="281"/>
      <c r="N76" s="99" t="s">
        <v>194</v>
      </c>
      <c r="O76" s="286" t="s">
        <v>387</v>
      </c>
      <c r="P76" s="20">
        <v>0</v>
      </c>
      <c r="Q76" s="20"/>
      <c r="R76" s="281">
        <f t="shared" si="0"/>
        <v>0</v>
      </c>
      <c r="X76" s="281"/>
      <c r="Y76" s="281"/>
    </row>
    <row r="77" spans="1:25" ht="15">
      <c r="A77" s="99" t="s">
        <v>196</v>
      </c>
      <c r="B77" s="286" t="s">
        <v>388</v>
      </c>
      <c r="C77" s="40"/>
      <c r="D77" s="20">
        <v>0</v>
      </c>
      <c r="E77" s="55"/>
      <c r="F77" s="20">
        <v>0</v>
      </c>
      <c r="G77" s="55"/>
      <c r="H77" s="20">
        <v>0</v>
      </c>
      <c r="I77" s="54"/>
      <c r="J77" s="20">
        <v>0</v>
      </c>
      <c r="K77" s="265"/>
      <c r="M77" s="281"/>
      <c r="N77" s="99" t="s">
        <v>196</v>
      </c>
      <c r="O77" s="286" t="s">
        <v>388</v>
      </c>
      <c r="P77" s="20">
        <v>0</v>
      </c>
      <c r="Q77" s="20"/>
      <c r="R77" s="281">
        <f t="shared" si="0"/>
        <v>0</v>
      </c>
      <c r="X77" s="281"/>
      <c r="Y77" s="281"/>
    </row>
    <row r="78" spans="1:25" ht="15">
      <c r="A78" s="99" t="s">
        <v>212</v>
      </c>
      <c r="B78" s="286" t="s">
        <v>389</v>
      </c>
      <c r="C78" s="40"/>
      <c r="D78" s="20">
        <v>0</v>
      </c>
      <c r="E78" s="55"/>
      <c r="F78" s="20">
        <v>0</v>
      </c>
      <c r="G78" s="55"/>
      <c r="H78" s="20">
        <v>0</v>
      </c>
      <c r="I78" s="54"/>
      <c r="J78" s="20">
        <v>0</v>
      </c>
      <c r="K78" s="265"/>
      <c r="M78" s="281"/>
      <c r="N78" s="99" t="s">
        <v>212</v>
      </c>
      <c r="O78" s="286" t="s">
        <v>389</v>
      </c>
      <c r="P78" s="20">
        <v>0</v>
      </c>
      <c r="Q78" s="20"/>
      <c r="R78" s="281">
        <f aca="true" t="shared" si="1" ref="R78:R89">+J78+Q78-H78</f>
        <v>0</v>
      </c>
      <c r="X78" s="281"/>
      <c r="Y78" s="281"/>
    </row>
    <row r="79" spans="1:25" s="265" customFormat="1" ht="15">
      <c r="A79" s="97" t="s">
        <v>145</v>
      </c>
      <c r="B79" s="285" t="s">
        <v>390</v>
      </c>
      <c r="C79" s="39"/>
      <c r="D79" s="21">
        <v>0</v>
      </c>
      <c r="E79" s="54"/>
      <c r="F79" s="21">
        <v>0</v>
      </c>
      <c r="G79" s="54"/>
      <c r="H79" s="21">
        <v>0</v>
      </c>
      <c r="I79" s="54"/>
      <c r="J79" s="21">
        <v>0</v>
      </c>
      <c r="M79" s="281"/>
      <c r="N79" s="97" t="s">
        <v>145</v>
      </c>
      <c r="O79" s="285" t="s">
        <v>390</v>
      </c>
      <c r="P79" s="21">
        <v>0</v>
      </c>
      <c r="Q79" s="21"/>
      <c r="R79" s="281">
        <f t="shared" si="1"/>
        <v>0</v>
      </c>
      <c r="X79" s="281"/>
      <c r="Y79" s="281"/>
    </row>
    <row r="80" spans="1:25" ht="15">
      <c r="A80" s="99" t="s">
        <v>147</v>
      </c>
      <c r="B80" s="286" t="s">
        <v>391</v>
      </c>
      <c r="C80" s="40"/>
      <c r="D80" s="20">
        <v>0</v>
      </c>
      <c r="E80" s="55"/>
      <c r="F80" s="20">
        <v>0</v>
      </c>
      <c r="G80" s="55"/>
      <c r="H80" s="20">
        <v>0</v>
      </c>
      <c r="I80" s="54"/>
      <c r="J80" s="20">
        <v>0</v>
      </c>
      <c r="K80" s="265"/>
      <c r="M80" s="281"/>
      <c r="N80" s="99" t="s">
        <v>147</v>
      </c>
      <c r="O80" s="286" t="s">
        <v>391</v>
      </c>
      <c r="P80" s="20">
        <v>0</v>
      </c>
      <c r="Q80" s="20"/>
      <c r="R80" s="281">
        <f t="shared" si="1"/>
        <v>0</v>
      </c>
      <c r="X80" s="281"/>
      <c r="Y80" s="281"/>
    </row>
    <row r="81" spans="1:25" ht="15">
      <c r="A81" s="99" t="s">
        <v>149</v>
      </c>
      <c r="B81" s="286" t="s">
        <v>392</v>
      </c>
      <c r="C81" s="40"/>
      <c r="D81" s="20">
        <v>0</v>
      </c>
      <c r="E81" s="55"/>
      <c r="F81" s="20">
        <v>0</v>
      </c>
      <c r="G81" s="55"/>
      <c r="H81" s="20">
        <v>0</v>
      </c>
      <c r="I81" s="54"/>
      <c r="J81" s="20">
        <v>0</v>
      </c>
      <c r="K81" s="265"/>
      <c r="M81" s="281"/>
      <c r="N81" s="99" t="s">
        <v>149</v>
      </c>
      <c r="O81" s="286" t="s">
        <v>392</v>
      </c>
      <c r="P81" s="20">
        <v>0</v>
      </c>
      <c r="Q81" s="20"/>
      <c r="R81" s="281">
        <f t="shared" si="1"/>
        <v>0</v>
      </c>
      <c r="X81" s="281"/>
      <c r="Y81" s="281"/>
    </row>
    <row r="82" spans="1:25" ht="15">
      <c r="A82" s="99" t="s">
        <v>393</v>
      </c>
      <c r="B82" s="286" t="s">
        <v>394</v>
      </c>
      <c r="C82" s="40"/>
      <c r="D82" s="20">
        <v>0</v>
      </c>
      <c r="E82" s="55"/>
      <c r="F82" s="20">
        <v>0</v>
      </c>
      <c r="G82" s="55"/>
      <c r="H82" s="20">
        <v>0</v>
      </c>
      <c r="I82" s="54"/>
      <c r="J82" s="20">
        <v>0</v>
      </c>
      <c r="K82" s="265"/>
      <c r="M82" s="281"/>
      <c r="N82" s="99" t="s">
        <v>393</v>
      </c>
      <c r="O82" s="286" t="s">
        <v>394</v>
      </c>
      <c r="P82" s="20">
        <v>0</v>
      </c>
      <c r="Q82" s="20"/>
      <c r="R82" s="281">
        <f t="shared" si="1"/>
        <v>0</v>
      </c>
      <c r="X82" s="281"/>
      <c r="Y82" s="281"/>
    </row>
    <row r="83" spans="1:25" s="265" customFormat="1" ht="15">
      <c r="A83" s="97" t="s">
        <v>151</v>
      </c>
      <c r="B83" s="285" t="s">
        <v>395</v>
      </c>
      <c r="C83" s="39"/>
      <c r="D83" s="21">
        <v>0</v>
      </c>
      <c r="E83" s="54"/>
      <c r="F83" s="21">
        <v>0</v>
      </c>
      <c r="G83" s="54"/>
      <c r="H83" s="21">
        <v>0</v>
      </c>
      <c r="I83" s="54"/>
      <c r="J83" s="21">
        <v>0</v>
      </c>
      <c r="M83" s="281"/>
      <c r="N83" s="97" t="s">
        <v>151</v>
      </c>
      <c r="O83" s="285" t="s">
        <v>395</v>
      </c>
      <c r="P83" s="21">
        <v>0</v>
      </c>
      <c r="Q83" s="21"/>
      <c r="R83" s="281">
        <f t="shared" si="1"/>
        <v>0</v>
      </c>
      <c r="X83" s="281"/>
      <c r="Y83" s="281"/>
    </row>
    <row r="84" spans="1:25" s="265" customFormat="1" ht="15">
      <c r="A84" s="97" t="s">
        <v>153</v>
      </c>
      <c r="B84" s="285" t="s">
        <v>396</v>
      </c>
      <c r="C84" s="39"/>
      <c r="D84" s="21">
        <v>0</v>
      </c>
      <c r="E84" s="54"/>
      <c r="F84" s="21">
        <v>0</v>
      </c>
      <c r="G84" s="54"/>
      <c r="H84" s="21">
        <v>0</v>
      </c>
      <c r="I84" s="54"/>
      <c r="J84" s="21">
        <v>0</v>
      </c>
      <c r="M84" s="281"/>
      <c r="N84" s="97" t="s">
        <v>153</v>
      </c>
      <c r="O84" s="285" t="s">
        <v>396</v>
      </c>
      <c r="P84" s="21">
        <v>0</v>
      </c>
      <c r="Q84" s="21"/>
      <c r="R84" s="281">
        <f t="shared" si="1"/>
        <v>0</v>
      </c>
      <c r="X84" s="281"/>
      <c r="Y84" s="281"/>
    </row>
    <row r="85" spans="1:25" ht="15">
      <c r="A85" s="99" t="s">
        <v>154</v>
      </c>
      <c r="B85" s="286" t="s">
        <v>292</v>
      </c>
      <c r="C85" s="40"/>
      <c r="D85" s="20">
        <v>0</v>
      </c>
      <c r="E85" s="55"/>
      <c r="F85" s="20">
        <v>0</v>
      </c>
      <c r="G85" s="55"/>
      <c r="H85" s="20">
        <v>0</v>
      </c>
      <c r="I85" s="54"/>
      <c r="J85" s="20">
        <v>0</v>
      </c>
      <c r="K85" s="265"/>
      <c r="M85" s="281"/>
      <c r="N85" s="99" t="s">
        <v>154</v>
      </c>
      <c r="O85" s="286" t="s">
        <v>292</v>
      </c>
      <c r="P85" s="20">
        <v>0</v>
      </c>
      <c r="Q85" s="20"/>
      <c r="R85" s="281">
        <f t="shared" si="1"/>
        <v>0</v>
      </c>
      <c r="X85" s="281"/>
      <c r="Y85" s="281"/>
    </row>
    <row r="86" spans="1:25" ht="15">
      <c r="A86" s="99" t="s">
        <v>156</v>
      </c>
      <c r="B86" s="286" t="s">
        <v>382</v>
      </c>
      <c r="C86" s="40"/>
      <c r="D86" s="20">
        <v>0</v>
      </c>
      <c r="E86" s="55"/>
      <c r="F86" s="20">
        <v>0</v>
      </c>
      <c r="G86" s="55"/>
      <c r="H86" s="20">
        <v>0</v>
      </c>
      <c r="I86" s="54"/>
      <c r="J86" s="20">
        <v>0</v>
      </c>
      <c r="K86" s="265"/>
      <c r="M86" s="281"/>
      <c r="N86" s="99" t="s">
        <v>156</v>
      </c>
      <c r="O86" s="286" t="s">
        <v>382</v>
      </c>
      <c r="P86" s="20">
        <v>0</v>
      </c>
      <c r="Q86" s="20"/>
      <c r="R86" s="281">
        <f t="shared" si="1"/>
        <v>0</v>
      </c>
      <c r="X86" s="281"/>
      <c r="Y86" s="281"/>
    </row>
    <row r="87" spans="1:25" ht="15">
      <c r="A87" s="99" t="s">
        <v>397</v>
      </c>
      <c r="B87" s="286" t="s">
        <v>384</v>
      </c>
      <c r="C87" s="40"/>
      <c r="D87" s="20">
        <v>0</v>
      </c>
      <c r="E87" s="55"/>
      <c r="F87" s="20">
        <v>0</v>
      </c>
      <c r="G87" s="55"/>
      <c r="H87" s="20">
        <v>0</v>
      </c>
      <c r="I87" s="54"/>
      <c r="J87" s="20">
        <v>0</v>
      </c>
      <c r="K87" s="265"/>
      <c r="M87" s="281"/>
      <c r="N87" s="99" t="s">
        <v>397</v>
      </c>
      <c r="O87" s="286" t="s">
        <v>384</v>
      </c>
      <c r="P87" s="20">
        <v>0</v>
      </c>
      <c r="Q87" s="20"/>
      <c r="R87" s="281">
        <f t="shared" si="1"/>
        <v>0</v>
      </c>
      <c r="X87" s="281"/>
      <c r="Y87" s="281"/>
    </row>
    <row r="88" spans="1:25" s="265" customFormat="1" ht="15">
      <c r="A88" s="97" t="s">
        <v>158</v>
      </c>
      <c r="B88" s="285" t="s">
        <v>398</v>
      </c>
      <c r="C88" s="39"/>
      <c r="D88" s="21">
        <v>0</v>
      </c>
      <c r="E88" s="54"/>
      <c r="F88" s="21">
        <v>0</v>
      </c>
      <c r="G88" s="54"/>
      <c r="H88" s="21">
        <v>0</v>
      </c>
      <c r="I88" s="54"/>
      <c r="J88" s="21">
        <v>0</v>
      </c>
      <c r="M88" s="281"/>
      <c r="N88" s="97" t="s">
        <v>158</v>
      </c>
      <c r="O88" s="285" t="s">
        <v>398</v>
      </c>
      <c r="P88" s="21">
        <v>0</v>
      </c>
      <c r="Q88" s="21"/>
      <c r="R88" s="281">
        <f t="shared" si="1"/>
        <v>0</v>
      </c>
      <c r="X88" s="281"/>
      <c r="Y88" s="281"/>
    </row>
    <row r="89" spans="1:25" s="265" customFormat="1" ht="15">
      <c r="A89" s="97" t="s">
        <v>399</v>
      </c>
      <c r="B89" s="285" t="s">
        <v>400</v>
      </c>
      <c r="C89" s="39"/>
      <c r="D89" s="21">
        <v>12901</v>
      </c>
      <c r="E89" s="84"/>
      <c r="F89" s="21">
        <v>2122</v>
      </c>
      <c r="G89" s="84"/>
      <c r="H89" s="21">
        <v>16639</v>
      </c>
      <c r="I89" s="54"/>
      <c r="J89" s="21">
        <v>5624</v>
      </c>
      <c r="M89" s="281"/>
      <c r="N89" s="97" t="s">
        <v>399</v>
      </c>
      <c r="O89" s="285" t="s">
        <v>400</v>
      </c>
      <c r="P89" s="21">
        <v>10779</v>
      </c>
      <c r="Q89" s="21"/>
      <c r="R89" s="281">
        <f t="shared" si="1"/>
        <v>-11015</v>
      </c>
      <c r="X89" s="281"/>
      <c r="Y89" s="281"/>
    </row>
    <row r="90" spans="1:25" ht="15">
      <c r="A90" s="100"/>
      <c r="B90" s="115" t="s">
        <v>430</v>
      </c>
      <c r="C90" s="90">
        <v>24</v>
      </c>
      <c r="D90" s="296">
        <v>162.27672955974842</v>
      </c>
      <c r="E90" s="297"/>
      <c r="F90" s="298">
        <v>26.69182389937107</v>
      </c>
      <c r="G90" s="297"/>
      <c r="H90" s="298">
        <v>792.3333333333334</v>
      </c>
      <c r="I90" s="115"/>
      <c r="J90" s="271">
        <v>267.8095238095238</v>
      </c>
      <c r="M90" s="281"/>
      <c r="N90" s="100"/>
      <c r="O90" s="115" t="s">
        <v>428</v>
      </c>
      <c r="P90" s="296">
        <v>513.2857142857143</v>
      </c>
      <c r="Q90" s="298"/>
      <c r="R90" s="281"/>
      <c r="X90" s="281"/>
      <c r="Y90" s="281"/>
    </row>
    <row r="91" spans="4:17" ht="15">
      <c r="D91" s="248"/>
      <c r="F91" s="248"/>
      <c r="H91" s="248"/>
      <c r="J91" s="248"/>
      <c r="P91" s="248"/>
      <c r="Q91" s="248"/>
    </row>
    <row r="92" spans="6:17" ht="15">
      <c r="F92" s="248"/>
      <c r="H92" s="248"/>
      <c r="J92" s="248"/>
      <c r="Q92" s="248"/>
    </row>
    <row r="93" spans="4:17" ht="15">
      <c r="D93" s="248"/>
      <c r="F93" s="248"/>
      <c r="H93" s="248"/>
      <c r="J93" s="248"/>
      <c r="P93" s="248"/>
      <c r="Q93" s="248"/>
    </row>
  </sheetData>
  <sheetProtection/>
  <printOptions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47" r:id="rId1"/>
  <headerFooter alignWithMargins="0">
    <oddFooter>&amp;C&amp;"Times New Roman,Normal"&amp;11 İlişikteki notlar bu finansal tabloların ayrılmaz bir parçasıdır.
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4.50390625" style="172" customWidth="1"/>
    <col min="2" max="2" width="81.125" style="172" customWidth="1"/>
    <col min="3" max="3" width="5.625" style="53" customWidth="1"/>
    <col min="4" max="4" width="22.625" style="15" customWidth="1"/>
    <col min="5" max="5" width="3.625" style="15" customWidth="1"/>
    <col min="6" max="6" width="22.625" style="15" customWidth="1"/>
    <col min="7" max="16384" width="8.00390625" style="172" customWidth="1"/>
  </cols>
  <sheetData>
    <row r="1" spans="1:10" s="1" customFormat="1" ht="23.25">
      <c r="A1" s="58" t="s">
        <v>420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444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46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416</v>
      </c>
      <c r="B4" s="3"/>
      <c r="C4" s="53"/>
      <c r="D4" s="15"/>
      <c r="E4" s="15"/>
      <c r="F4" s="15"/>
      <c r="G4" s="11"/>
      <c r="H4" s="11"/>
      <c r="I4" s="11"/>
      <c r="J4" s="11"/>
    </row>
    <row r="5" spans="1:10" s="15" customFormat="1" ht="15">
      <c r="A5" s="8"/>
      <c r="B5" s="8"/>
      <c r="C5" s="53"/>
      <c r="G5" s="10"/>
      <c r="H5" s="10"/>
      <c r="I5" s="10"/>
      <c r="J5" s="10"/>
    </row>
    <row r="6" spans="1:10" s="15" customFormat="1" ht="15">
      <c r="A6" s="8"/>
      <c r="B6" s="8"/>
      <c r="C6" s="53"/>
      <c r="G6" s="10"/>
      <c r="H6" s="10"/>
      <c r="I6" s="10"/>
      <c r="J6" s="10"/>
    </row>
    <row r="7" spans="1:10" s="15" customFormat="1" ht="15">
      <c r="A7" s="8"/>
      <c r="B7" s="8"/>
      <c r="C7" s="53"/>
      <c r="G7" s="10"/>
      <c r="H7" s="10"/>
      <c r="I7" s="10"/>
      <c r="J7" s="10"/>
    </row>
    <row r="8" spans="1:10" s="15" customFormat="1" ht="15">
      <c r="A8" s="8"/>
      <c r="B8" s="8"/>
      <c r="C8" s="53"/>
      <c r="G8" s="10"/>
      <c r="H8" s="10"/>
      <c r="I8" s="10"/>
      <c r="J8" s="10"/>
    </row>
    <row r="10" spans="1:6" ht="28.5">
      <c r="A10" s="188"/>
      <c r="B10" s="200" t="s">
        <v>30</v>
      </c>
      <c r="C10" s="126"/>
      <c r="D10" s="120" t="str">
        <f>PL!D10</f>
        <v>Bağımsız Denetimden Geçmemiş</v>
      </c>
      <c r="E10" s="117"/>
      <c r="F10" s="120" t="str">
        <f>PL!H10</f>
        <v>Bağımsız Denetimden Geçmemiş</v>
      </c>
    </row>
    <row r="11" spans="1:6" ht="24" customHeight="1">
      <c r="A11" s="198"/>
      <c r="B11" s="199"/>
      <c r="C11" s="111" t="s">
        <v>345</v>
      </c>
      <c r="D11" s="300" t="str">
        <f>PL!D11</f>
        <v>1 Ocak - 30 Eylül 2013</v>
      </c>
      <c r="E11" s="119"/>
      <c r="F11" s="244" t="str">
        <f>+PL!H11</f>
        <v>1 Ocak - 30 Eylül 2012</v>
      </c>
    </row>
    <row r="12" spans="1:6" ht="15.75">
      <c r="A12" s="189"/>
      <c r="B12" s="173"/>
      <c r="C12" s="88"/>
      <c r="D12" s="20"/>
      <c r="E12" s="55"/>
      <c r="F12" s="20"/>
    </row>
    <row r="13" spans="1:6" ht="28.5">
      <c r="A13" s="190" t="s">
        <v>98</v>
      </c>
      <c r="B13" s="210" t="s">
        <v>31</v>
      </c>
      <c r="C13" s="88"/>
      <c r="D13" s="212">
        <v>0</v>
      </c>
      <c r="E13" s="213"/>
      <c r="F13" s="212">
        <v>34</v>
      </c>
    </row>
    <row r="14" spans="1:6" ht="15">
      <c r="A14" s="192" t="s">
        <v>231</v>
      </c>
      <c r="B14" s="193" t="s">
        <v>32</v>
      </c>
      <c r="C14" s="86"/>
      <c r="D14" s="21"/>
      <c r="E14" s="54"/>
      <c r="F14" s="212">
        <v>0</v>
      </c>
    </row>
    <row r="15" spans="1:6" s="174" customFormat="1" ht="15">
      <c r="A15" s="192" t="s">
        <v>234</v>
      </c>
      <c r="B15" s="193" t="s">
        <v>33</v>
      </c>
      <c r="C15" s="197"/>
      <c r="D15" s="20">
        <v>0</v>
      </c>
      <c r="E15" s="55"/>
      <c r="F15" s="20">
        <v>34</v>
      </c>
    </row>
    <row r="16" spans="1:6" s="174" customFormat="1" ht="15">
      <c r="A16" s="190" t="s">
        <v>100</v>
      </c>
      <c r="B16" s="191" t="s">
        <v>34</v>
      </c>
      <c r="C16" s="88"/>
      <c r="D16" s="21">
        <v>0</v>
      </c>
      <c r="E16" s="54"/>
      <c r="F16" s="21">
        <v>0</v>
      </c>
    </row>
    <row r="17" spans="1:6" s="174" customFormat="1" ht="15">
      <c r="A17" s="190" t="s">
        <v>107</v>
      </c>
      <c r="B17" s="191" t="s">
        <v>35</v>
      </c>
      <c r="C17" s="88"/>
      <c r="D17" s="21">
        <v>0</v>
      </c>
      <c r="E17" s="54"/>
      <c r="F17" s="21">
        <v>0</v>
      </c>
    </row>
    <row r="18" spans="1:6" s="174" customFormat="1" ht="15">
      <c r="A18" s="190" t="s">
        <v>109</v>
      </c>
      <c r="B18" s="191" t="s">
        <v>36</v>
      </c>
      <c r="C18" s="88"/>
      <c r="D18" s="21">
        <v>0</v>
      </c>
      <c r="E18" s="54"/>
      <c r="F18" s="21">
        <v>0</v>
      </c>
    </row>
    <row r="19" spans="1:6" s="174" customFormat="1" ht="29.25">
      <c r="A19" s="190" t="s">
        <v>111</v>
      </c>
      <c r="B19" s="191" t="s">
        <v>37</v>
      </c>
      <c r="C19" s="88"/>
      <c r="D19" s="212">
        <v>0</v>
      </c>
      <c r="E19" s="213"/>
      <c r="F19" s="212">
        <v>0</v>
      </c>
    </row>
    <row r="20" spans="1:6" ht="15">
      <c r="A20" s="192" t="s">
        <v>323</v>
      </c>
      <c r="B20" s="194" t="s">
        <v>38</v>
      </c>
      <c r="C20" s="86"/>
      <c r="D20" s="21">
        <v>0</v>
      </c>
      <c r="E20" s="54"/>
      <c r="F20" s="21">
        <v>0</v>
      </c>
    </row>
    <row r="21" spans="1:6" ht="15">
      <c r="A21" s="192" t="s">
        <v>325</v>
      </c>
      <c r="B21" s="194" t="s">
        <v>39</v>
      </c>
      <c r="C21" s="88"/>
      <c r="D21" s="20">
        <v>0</v>
      </c>
      <c r="E21" s="55"/>
      <c r="F21" s="20">
        <v>0</v>
      </c>
    </row>
    <row r="22" spans="1:6" ht="28.5">
      <c r="A22" s="190" t="s">
        <v>113</v>
      </c>
      <c r="B22" s="210" t="s">
        <v>40</v>
      </c>
      <c r="C22" s="88"/>
      <c r="D22" s="212">
        <v>0</v>
      </c>
      <c r="E22" s="213"/>
      <c r="F22" s="212">
        <v>0</v>
      </c>
    </row>
    <row r="23" spans="1:6" ht="15">
      <c r="A23" s="192" t="s">
        <v>114</v>
      </c>
      <c r="B23" s="194" t="s">
        <v>38</v>
      </c>
      <c r="C23" s="88"/>
      <c r="D23" s="20">
        <v>0</v>
      </c>
      <c r="E23" s="55"/>
      <c r="F23" s="20">
        <v>0</v>
      </c>
    </row>
    <row r="24" spans="1:6" ht="15">
      <c r="A24" s="192" t="s">
        <v>119</v>
      </c>
      <c r="B24" s="194" t="s">
        <v>39</v>
      </c>
      <c r="C24" s="88"/>
      <c r="D24" s="20">
        <v>0</v>
      </c>
      <c r="E24" s="55"/>
      <c r="F24" s="20">
        <v>0</v>
      </c>
    </row>
    <row r="25" spans="1:6" ht="29.25">
      <c r="A25" s="190" t="s">
        <v>124</v>
      </c>
      <c r="B25" s="211" t="s">
        <v>41</v>
      </c>
      <c r="C25" s="88"/>
      <c r="D25" s="212">
        <v>0</v>
      </c>
      <c r="E25" s="213"/>
      <c r="F25" s="212">
        <v>0</v>
      </c>
    </row>
    <row r="26" spans="1:6" ht="29.25">
      <c r="A26" s="190" t="s">
        <v>128</v>
      </c>
      <c r="B26" s="191" t="s">
        <v>42</v>
      </c>
      <c r="C26" s="88"/>
      <c r="D26" s="212">
        <v>0</v>
      </c>
      <c r="E26" s="213"/>
      <c r="F26" s="212">
        <v>0</v>
      </c>
    </row>
    <row r="27" spans="1:6" ht="15">
      <c r="A27" s="190" t="s">
        <v>135</v>
      </c>
      <c r="B27" s="191" t="s">
        <v>43</v>
      </c>
      <c r="C27" s="88"/>
      <c r="D27" s="21">
        <v>0</v>
      </c>
      <c r="E27" s="54"/>
      <c r="F27" s="21">
        <v>-5</v>
      </c>
    </row>
    <row r="28" spans="1:6" ht="15" customHeight="1">
      <c r="A28" s="190" t="s">
        <v>137</v>
      </c>
      <c r="B28" s="191" t="s">
        <v>44</v>
      </c>
      <c r="C28" s="88"/>
      <c r="D28" s="21">
        <v>0</v>
      </c>
      <c r="E28" s="54"/>
      <c r="F28" s="21">
        <v>29</v>
      </c>
    </row>
    <row r="29" spans="1:6" s="174" customFormat="1" ht="15">
      <c r="A29" s="190" t="s">
        <v>139</v>
      </c>
      <c r="B29" s="187" t="s">
        <v>49</v>
      </c>
      <c r="C29" s="88"/>
      <c r="D29" s="21">
        <v>0</v>
      </c>
      <c r="E29" s="55"/>
      <c r="F29" s="21">
        <v>0</v>
      </c>
    </row>
    <row r="30" spans="1:6" s="174" customFormat="1" ht="15">
      <c r="A30" s="201" t="s">
        <v>141</v>
      </c>
      <c r="B30" s="202" t="s">
        <v>45</v>
      </c>
      <c r="C30" s="185"/>
      <c r="D30" s="122">
        <v>0</v>
      </c>
      <c r="E30" s="196"/>
      <c r="F30" s="122">
        <v>29</v>
      </c>
    </row>
  </sheetData>
  <sheetProtection/>
  <printOptions horizontalCentered="1"/>
  <pageMargins left="0.5905511811023623" right="0.7480314960629921" top="0.5118110236220472" bottom="0.5118110236220472" header="0.5118110236220472" footer="0.5511811023622047"/>
  <pageSetup fitToHeight="1" fitToWidth="1" horizontalDpi="300" verticalDpi="300" orientation="portrait" paperSize="9" scale="58" r:id="rId1"/>
  <headerFooter alignWithMargins="0">
    <oddFooter>&amp;C&amp;"Times New Roman,Normal"&amp;11 İlişikteki notlar bu finansal tabloların ayrılmaz bir parçasıdır.
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70" zoomScaleNormal="70" zoomScalePageLayoutView="0" workbookViewId="0" topLeftCell="A2">
      <pane ySplit="10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9.5" customHeight="1"/>
  <cols>
    <col min="1" max="1" width="6.25390625" style="24" customWidth="1"/>
    <col min="2" max="2" width="64.50390625" style="15" bestFit="1" customWidth="1"/>
    <col min="3" max="3" width="5.625" style="52" customWidth="1"/>
    <col min="4" max="4" width="10.125" style="15" bestFit="1" customWidth="1"/>
    <col min="5" max="5" width="20.125" style="15" bestFit="1" customWidth="1"/>
    <col min="6" max="6" width="13.75390625" style="15" bestFit="1" customWidth="1"/>
    <col min="7" max="7" width="13.125" style="15" bestFit="1" customWidth="1"/>
    <col min="8" max="8" width="12.625" style="15" bestFit="1" customWidth="1"/>
    <col min="9" max="9" width="9.75390625" style="15" customWidth="1"/>
    <col min="10" max="10" width="11.625" style="15" bestFit="1" customWidth="1"/>
    <col min="11" max="11" width="9.625" style="15" bestFit="1" customWidth="1"/>
    <col min="12" max="12" width="13.50390625" style="8" bestFit="1" customWidth="1"/>
    <col min="13" max="13" width="14.50390625" style="15" bestFit="1" customWidth="1"/>
    <col min="14" max="14" width="16.125" style="15" bestFit="1" customWidth="1"/>
    <col min="15" max="15" width="25.00390625" style="15" bestFit="1" customWidth="1"/>
    <col min="16" max="16" width="23.25390625" style="15" bestFit="1" customWidth="1"/>
    <col min="17" max="17" width="17.00390625" style="15" bestFit="1" customWidth="1"/>
    <col min="18" max="18" width="24.125" style="15" bestFit="1" customWidth="1"/>
    <col min="19" max="19" width="11.625" style="15" bestFit="1" customWidth="1"/>
    <col min="20" max="16384" width="9.00390625" style="15" customWidth="1"/>
  </cols>
  <sheetData>
    <row r="1" spans="1:3" ht="33">
      <c r="A1" s="64" t="s">
        <v>420</v>
      </c>
      <c r="C1" s="51"/>
    </row>
    <row r="2" spans="1:10" s="1" customFormat="1" ht="23.25">
      <c r="A2" s="58" t="s">
        <v>444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47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415</v>
      </c>
      <c r="B4" s="3"/>
      <c r="C4" s="53"/>
      <c r="D4" s="15"/>
      <c r="E4" s="15"/>
      <c r="F4" s="15"/>
      <c r="G4" s="11"/>
      <c r="H4" s="11"/>
      <c r="I4" s="11"/>
      <c r="J4" s="11"/>
    </row>
    <row r="5" ht="15">
      <c r="C5" s="40"/>
    </row>
    <row r="6" ht="15">
      <c r="C6" s="40"/>
    </row>
    <row r="7" ht="15">
      <c r="C7" s="40"/>
    </row>
    <row r="8" spans="1:19" ht="15">
      <c r="A8" s="22"/>
      <c r="B8" s="8"/>
      <c r="C8" s="40"/>
      <c r="D8" s="8"/>
      <c r="E8" s="8"/>
      <c r="F8" s="8"/>
      <c r="G8" s="8"/>
      <c r="H8" s="8"/>
      <c r="I8" s="8"/>
      <c r="J8" s="8"/>
      <c r="K8" s="8"/>
      <c r="M8" s="8"/>
      <c r="N8" s="8"/>
      <c r="O8" s="8"/>
      <c r="P8" s="8"/>
      <c r="Q8" s="8"/>
      <c r="R8" s="8"/>
      <c r="S8" s="8"/>
    </row>
    <row r="9" spans="1:19" ht="15">
      <c r="A9" s="22"/>
      <c r="B9" s="32"/>
      <c r="C9" s="195"/>
      <c r="D9" s="8"/>
      <c r="E9" s="23"/>
      <c r="F9" s="23"/>
      <c r="G9" s="23"/>
      <c r="H9" s="12"/>
      <c r="I9" s="12"/>
      <c r="J9" s="12"/>
      <c r="K9" s="12"/>
      <c r="L9" s="243"/>
      <c r="M9" s="23"/>
      <c r="N9" s="12"/>
      <c r="O9" s="10"/>
      <c r="P9" s="23"/>
      <c r="Q9" s="23"/>
      <c r="R9" s="23"/>
      <c r="S9" s="8"/>
    </row>
    <row r="10" spans="1:19" ht="15.75" customHeight="1">
      <c r="A10" s="128"/>
      <c r="B10" s="125"/>
      <c r="C10" s="204"/>
      <c r="D10" s="126" t="s">
        <v>85</v>
      </c>
      <c r="E10" s="126" t="s">
        <v>86</v>
      </c>
      <c r="F10" s="126" t="s">
        <v>87</v>
      </c>
      <c r="G10" s="126" t="s">
        <v>87</v>
      </c>
      <c r="H10" s="126" t="s">
        <v>88</v>
      </c>
      <c r="I10" s="126" t="s">
        <v>89</v>
      </c>
      <c r="J10" s="126" t="s">
        <v>90</v>
      </c>
      <c r="K10" s="126" t="s">
        <v>123</v>
      </c>
      <c r="L10" s="126" t="s">
        <v>91</v>
      </c>
      <c r="M10" s="126" t="s">
        <v>92</v>
      </c>
      <c r="N10" s="126" t="s">
        <v>93</v>
      </c>
      <c r="O10" s="126" t="s">
        <v>301</v>
      </c>
      <c r="P10" s="126" t="s">
        <v>302</v>
      </c>
      <c r="Q10" s="126" t="s">
        <v>303</v>
      </c>
      <c r="R10" s="126" t="s">
        <v>304</v>
      </c>
      <c r="S10" s="126" t="s">
        <v>97</v>
      </c>
    </row>
    <row r="11" spans="1:19" ht="15" customHeight="1">
      <c r="A11" s="133"/>
      <c r="B11" s="134"/>
      <c r="C11" s="203" t="s">
        <v>345</v>
      </c>
      <c r="D11" s="135" t="s">
        <v>305</v>
      </c>
      <c r="E11" s="135" t="s">
        <v>306</v>
      </c>
      <c r="F11" s="135" t="s">
        <v>307</v>
      </c>
      <c r="G11" s="135" t="s">
        <v>308</v>
      </c>
      <c r="H11" s="135" t="s">
        <v>309</v>
      </c>
      <c r="I11" s="135" t="s">
        <v>310</v>
      </c>
      <c r="J11" s="135" t="s">
        <v>311</v>
      </c>
      <c r="K11" s="135" t="s">
        <v>312</v>
      </c>
      <c r="L11" s="135" t="s">
        <v>313</v>
      </c>
      <c r="M11" s="135" t="s">
        <v>313</v>
      </c>
      <c r="N11" s="135" t="s">
        <v>314</v>
      </c>
      <c r="O11" s="135" t="s">
        <v>315</v>
      </c>
      <c r="P11" s="135" t="s">
        <v>316</v>
      </c>
      <c r="Q11" s="135" t="s">
        <v>317</v>
      </c>
      <c r="R11" s="135" t="s">
        <v>318</v>
      </c>
      <c r="S11" s="135" t="s">
        <v>319</v>
      </c>
    </row>
    <row r="12" spans="1:20" ht="15.75" customHeight="1">
      <c r="A12" s="129"/>
      <c r="B12" s="258" t="s">
        <v>421</v>
      </c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66"/>
    </row>
    <row r="13" spans="1:20" ht="15.75" customHeight="1">
      <c r="A13" s="129"/>
      <c r="B13" s="238" t="s">
        <v>447</v>
      </c>
      <c r="C13" s="8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</row>
    <row r="14" spans="1:20" ht="15.75" customHeight="1">
      <c r="A14" s="129"/>
      <c r="B14" s="299" t="s">
        <v>449</v>
      </c>
      <c r="C14" s="8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8"/>
    </row>
    <row r="15" spans="1:20" ht="15.75" customHeight="1">
      <c r="A15" s="129" t="s">
        <v>98</v>
      </c>
      <c r="B15" s="259" t="s">
        <v>422</v>
      </c>
      <c r="C15" s="89">
        <v>17</v>
      </c>
      <c r="D15" s="255">
        <v>21000</v>
      </c>
      <c r="E15" s="255">
        <v>2122</v>
      </c>
      <c r="F15" s="255">
        <v>0</v>
      </c>
      <c r="G15" s="255">
        <v>0</v>
      </c>
      <c r="H15" s="255">
        <v>1614</v>
      </c>
      <c r="I15" s="255">
        <v>0</v>
      </c>
      <c r="J15" s="255">
        <v>25281</v>
      </c>
      <c r="K15" s="255">
        <v>0</v>
      </c>
      <c r="L15" s="255">
        <v>34534</v>
      </c>
      <c r="M15" s="255">
        <v>0</v>
      </c>
      <c r="N15" s="255">
        <v>-29</v>
      </c>
      <c r="O15" s="255">
        <v>0</v>
      </c>
      <c r="P15" s="255">
        <v>0</v>
      </c>
      <c r="Q15" s="255">
        <v>0</v>
      </c>
      <c r="R15" s="255">
        <v>0</v>
      </c>
      <c r="S15" s="260">
        <v>84522</v>
      </c>
      <c r="T15" s="8"/>
    </row>
    <row r="16" spans="1:20" ht="15.75" customHeight="1">
      <c r="A16" s="130" t="s">
        <v>100</v>
      </c>
      <c r="B16" s="30" t="s">
        <v>417</v>
      </c>
      <c r="C16" s="89"/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  <c r="P16" s="255">
        <v>0</v>
      </c>
      <c r="Q16" s="255">
        <v>0</v>
      </c>
      <c r="R16" s="255">
        <v>0</v>
      </c>
      <c r="S16" s="127">
        <v>0</v>
      </c>
      <c r="T16" s="8"/>
    </row>
    <row r="17" spans="1:20" ht="15.75" customHeight="1">
      <c r="A17" s="131" t="s">
        <v>101</v>
      </c>
      <c r="B17" s="30" t="s">
        <v>435</v>
      </c>
      <c r="C17" s="89"/>
      <c r="D17" s="255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36">
        <v>0</v>
      </c>
      <c r="M17" s="236">
        <v>0</v>
      </c>
      <c r="N17" s="255">
        <v>0</v>
      </c>
      <c r="O17" s="255">
        <v>0</v>
      </c>
      <c r="P17" s="255">
        <v>0</v>
      </c>
      <c r="Q17" s="255">
        <v>0</v>
      </c>
      <c r="R17" s="255">
        <v>0</v>
      </c>
      <c r="S17" s="127">
        <v>0</v>
      </c>
      <c r="T17" s="8"/>
    </row>
    <row r="18" spans="1:20" ht="15.75" customHeight="1">
      <c r="A18" s="131" t="s">
        <v>103</v>
      </c>
      <c r="B18" s="30" t="s">
        <v>418</v>
      </c>
      <c r="C18" s="89"/>
      <c r="D18" s="236">
        <v>0</v>
      </c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127">
        <v>0</v>
      </c>
      <c r="T18" s="8"/>
    </row>
    <row r="19" spans="1:20" ht="15.75" customHeight="1">
      <c r="A19" s="129" t="s">
        <v>107</v>
      </c>
      <c r="B19" s="254" t="s">
        <v>419</v>
      </c>
      <c r="C19" s="89"/>
      <c r="D19" s="255">
        <v>21000</v>
      </c>
      <c r="E19" s="255">
        <v>2122</v>
      </c>
      <c r="F19" s="255">
        <v>0</v>
      </c>
      <c r="G19" s="255">
        <v>0</v>
      </c>
      <c r="H19" s="255">
        <v>1614</v>
      </c>
      <c r="I19" s="255">
        <v>0</v>
      </c>
      <c r="J19" s="255">
        <v>25281</v>
      </c>
      <c r="K19" s="255">
        <v>0</v>
      </c>
      <c r="L19" s="255">
        <v>34534</v>
      </c>
      <c r="M19" s="255">
        <v>0</v>
      </c>
      <c r="N19" s="255">
        <v>-29</v>
      </c>
      <c r="O19" s="255">
        <v>0</v>
      </c>
      <c r="P19" s="255">
        <v>0</v>
      </c>
      <c r="Q19" s="255">
        <v>0</v>
      </c>
      <c r="R19" s="255">
        <v>0</v>
      </c>
      <c r="S19" s="260">
        <v>84522</v>
      </c>
      <c r="T19" s="13"/>
    </row>
    <row r="20" spans="1:20" ht="15.75" customHeight="1">
      <c r="A20" s="132"/>
      <c r="B20" s="30" t="s">
        <v>320</v>
      </c>
      <c r="C20" s="89"/>
      <c r="D20" s="236">
        <v>0</v>
      </c>
      <c r="E20" s="236">
        <v>0</v>
      </c>
      <c r="F20" s="236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127">
        <v>0</v>
      </c>
      <c r="T20" s="8"/>
    </row>
    <row r="21" spans="1:20" ht="15.75" customHeight="1">
      <c r="A21" s="129" t="s">
        <v>109</v>
      </c>
      <c r="B21" s="30" t="s">
        <v>321</v>
      </c>
      <c r="C21" s="89"/>
      <c r="D21" s="236">
        <v>0</v>
      </c>
      <c r="E21" s="236">
        <v>0</v>
      </c>
      <c r="F21" s="236">
        <v>0</v>
      </c>
      <c r="G21" s="236">
        <v>0</v>
      </c>
      <c r="H21" s="236">
        <v>0</v>
      </c>
      <c r="I21" s="236">
        <v>0</v>
      </c>
      <c r="J21" s="236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127">
        <v>0</v>
      </c>
      <c r="T21" s="8"/>
    </row>
    <row r="22" spans="1:20" ht="15.75" customHeight="1">
      <c r="A22" s="129" t="s">
        <v>111</v>
      </c>
      <c r="B22" s="30" t="s">
        <v>322</v>
      </c>
      <c r="C22" s="86"/>
      <c r="D22" s="237">
        <v>0</v>
      </c>
      <c r="E22" s="236">
        <v>0</v>
      </c>
      <c r="F22" s="236">
        <v>0</v>
      </c>
      <c r="G22" s="236">
        <v>0</v>
      </c>
      <c r="H22" s="236">
        <v>0</v>
      </c>
      <c r="I22" s="236">
        <v>0</v>
      </c>
      <c r="J22" s="236">
        <v>0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236">
        <v>0</v>
      </c>
      <c r="Q22" s="236">
        <v>0</v>
      </c>
      <c r="R22" s="236">
        <v>0</v>
      </c>
      <c r="S22" s="127">
        <v>0</v>
      </c>
      <c r="T22" s="8"/>
    </row>
    <row r="23" spans="1:20" ht="15.75" customHeight="1">
      <c r="A23" s="131" t="s">
        <v>323</v>
      </c>
      <c r="B23" s="30" t="s">
        <v>324</v>
      </c>
      <c r="C23" s="86"/>
      <c r="D23" s="237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127">
        <v>0</v>
      </c>
      <c r="T23" s="8"/>
    </row>
    <row r="24" spans="1:20" ht="15.75" customHeight="1">
      <c r="A24" s="131" t="s">
        <v>325</v>
      </c>
      <c r="B24" s="30" t="s">
        <v>326</v>
      </c>
      <c r="C24" s="88"/>
      <c r="D24" s="237">
        <v>0</v>
      </c>
      <c r="E24" s="236">
        <v>0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36">
        <v>0</v>
      </c>
      <c r="Q24" s="236">
        <v>0</v>
      </c>
      <c r="R24" s="236">
        <v>0</v>
      </c>
      <c r="S24" s="127">
        <v>0</v>
      </c>
      <c r="T24" s="8"/>
    </row>
    <row r="25" spans="1:20" ht="15.75" customHeight="1">
      <c r="A25" s="129" t="s">
        <v>113</v>
      </c>
      <c r="B25" s="30" t="s">
        <v>203</v>
      </c>
      <c r="C25" s="88"/>
      <c r="D25" s="237">
        <v>0</v>
      </c>
      <c r="E25" s="236">
        <v>0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0</v>
      </c>
      <c r="P25" s="236">
        <v>0</v>
      </c>
      <c r="Q25" s="236">
        <v>0</v>
      </c>
      <c r="R25" s="236">
        <v>0</v>
      </c>
      <c r="S25" s="127">
        <v>0</v>
      </c>
      <c r="T25" s="8"/>
    </row>
    <row r="26" spans="1:20" ht="15.75" customHeight="1">
      <c r="A26" s="129" t="s">
        <v>124</v>
      </c>
      <c r="B26" s="30" t="s">
        <v>327</v>
      </c>
      <c r="C26" s="88"/>
      <c r="D26" s="237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236">
        <v>-22722</v>
      </c>
      <c r="M26" s="236">
        <v>0</v>
      </c>
      <c r="N26" s="236">
        <v>0</v>
      </c>
      <c r="O26" s="236">
        <v>22722</v>
      </c>
      <c r="P26" s="236">
        <v>0</v>
      </c>
      <c r="Q26" s="236">
        <v>0</v>
      </c>
      <c r="R26" s="236">
        <v>0</v>
      </c>
      <c r="S26" s="127">
        <v>0</v>
      </c>
      <c r="T26" s="8"/>
    </row>
    <row r="27" spans="1:20" ht="15.75" customHeight="1">
      <c r="A27" s="129" t="s">
        <v>128</v>
      </c>
      <c r="B27" s="8" t="s">
        <v>328</v>
      </c>
      <c r="C27" s="88"/>
      <c r="D27" s="237">
        <v>0</v>
      </c>
      <c r="E27" s="236">
        <v>0</v>
      </c>
      <c r="F27" s="236">
        <v>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  <c r="L27" s="236">
        <v>0</v>
      </c>
      <c r="M27" s="236">
        <v>0</v>
      </c>
      <c r="N27" s="236">
        <v>0</v>
      </c>
      <c r="O27" s="236">
        <v>0</v>
      </c>
      <c r="P27" s="236">
        <v>0</v>
      </c>
      <c r="Q27" s="236">
        <v>0</v>
      </c>
      <c r="R27" s="236">
        <v>0</v>
      </c>
      <c r="S27" s="127">
        <v>0</v>
      </c>
      <c r="T27" s="8"/>
    </row>
    <row r="28" spans="1:20" ht="15.75" customHeight="1">
      <c r="A28" s="129" t="s">
        <v>135</v>
      </c>
      <c r="B28" s="30" t="s">
        <v>203</v>
      </c>
      <c r="C28" s="88"/>
      <c r="D28" s="237">
        <v>0</v>
      </c>
      <c r="E28" s="236">
        <v>0</v>
      </c>
      <c r="F28" s="236">
        <v>0</v>
      </c>
      <c r="G28" s="236">
        <v>0</v>
      </c>
      <c r="H28" s="236">
        <v>0</v>
      </c>
      <c r="I28" s="236">
        <v>0</v>
      </c>
      <c r="J28" s="236">
        <v>0</v>
      </c>
      <c r="K28" s="236">
        <v>0</v>
      </c>
      <c r="L28" s="236">
        <v>0</v>
      </c>
      <c r="M28" s="236">
        <v>0</v>
      </c>
      <c r="N28" s="236">
        <v>29</v>
      </c>
      <c r="O28" s="236">
        <v>0</v>
      </c>
      <c r="P28" s="236">
        <v>0</v>
      </c>
      <c r="Q28" s="236">
        <v>0</v>
      </c>
      <c r="R28" s="236">
        <v>0</v>
      </c>
      <c r="S28" s="127">
        <v>29</v>
      </c>
      <c r="T28" s="8"/>
    </row>
    <row r="29" spans="1:20" ht="15.75" customHeight="1">
      <c r="A29" s="129" t="s">
        <v>137</v>
      </c>
      <c r="B29" s="30" t="s">
        <v>329</v>
      </c>
      <c r="C29" s="88"/>
      <c r="D29" s="237">
        <v>0</v>
      </c>
      <c r="E29" s="236">
        <v>0</v>
      </c>
      <c r="F29" s="236">
        <v>0</v>
      </c>
      <c r="G29" s="236">
        <v>0</v>
      </c>
      <c r="H29" s="236">
        <v>0</v>
      </c>
      <c r="I29" s="236">
        <v>0</v>
      </c>
      <c r="J29" s="236">
        <v>0</v>
      </c>
      <c r="K29" s="236">
        <v>0</v>
      </c>
      <c r="L29" s="236">
        <v>0</v>
      </c>
      <c r="M29" s="236">
        <v>0</v>
      </c>
      <c r="N29" s="236">
        <v>0</v>
      </c>
      <c r="O29" s="236">
        <v>0</v>
      </c>
      <c r="P29" s="236">
        <v>0</v>
      </c>
      <c r="Q29" s="236">
        <v>0</v>
      </c>
      <c r="R29" s="236">
        <v>0</v>
      </c>
      <c r="S29" s="127">
        <v>0</v>
      </c>
      <c r="T29" s="8"/>
    </row>
    <row r="30" spans="1:20" ht="15.75" customHeight="1">
      <c r="A30" s="129" t="s">
        <v>139</v>
      </c>
      <c r="B30" s="30" t="s">
        <v>330</v>
      </c>
      <c r="C30" s="88"/>
      <c r="D30" s="237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0</v>
      </c>
      <c r="O30" s="236">
        <v>0</v>
      </c>
      <c r="P30" s="236">
        <v>0</v>
      </c>
      <c r="Q30" s="236">
        <v>0</v>
      </c>
      <c r="R30" s="236">
        <v>0</v>
      </c>
      <c r="S30" s="127">
        <v>0</v>
      </c>
      <c r="T30" s="8"/>
    </row>
    <row r="31" spans="1:20" ht="15.75" customHeight="1">
      <c r="A31" s="129" t="s">
        <v>141</v>
      </c>
      <c r="B31" s="30" t="s">
        <v>331</v>
      </c>
      <c r="C31" s="86"/>
      <c r="D31" s="237">
        <v>0</v>
      </c>
      <c r="E31" s="236">
        <v>0</v>
      </c>
      <c r="F31" s="236">
        <v>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  <c r="L31" s="236">
        <v>0</v>
      </c>
      <c r="M31" s="236">
        <v>0</v>
      </c>
      <c r="N31" s="236">
        <v>0</v>
      </c>
      <c r="O31" s="236">
        <v>0</v>
      </c>
      <c r="P31" s="236">
        <v>0</v>
      </c>
      <c r="Q31" s="236">
        <v>0</v>
      </c>
      <c r="R31" s="236">
        <v>0</v>
      </c>
      <c r="S31" s="127">
        <v>0</v>
      </c>
      <c r="T31" s="8"/>
    </row>
    <row r="32" spans="1:20" ht="15.75" customHeight="1">
      <c r="A32" s="129" t="s">
        <v>143</v>
      </c>
      <c r="B32" s="30" t="s">
        <v>332</v>
      </c>
      <c r="C32" s="88"/>
      <c r="D32" s="237">
        <v>0</v>
      </c>
      <c r="E32" s="236">
        <v>0</v>
      </c>
      <c r="F32" s="236">
        <v>0</v>
      </c>
      <c r="G32" s="236">
        <v>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36">
        <v>0</v>
      </c>
      <c r="N32" s="236">
        <v>0</v>
      </c>
      <c r="O32" s="236">
        <v>0</v>
      </c>
      <c r="P32" s="236">
        <v>0</v>
      </c>
      <c r="Q32" s="236">
        <v>0</v>
      </c>
      <c r="R32" s="236">
        <v>0</v>
      </c>
      <c r="S32" s="127">
        <v>0</v>
      </c>
      <c r="T32" s="8"/>
    </row>
    <row r="33" spans="1:20" ht="15.75" customHeight="1">
      <c r="A33" s="129" t="s">
        <v>145</v>
      </c>
      <c r="B33" s="8" t="s">
        <v>333</v>
      </c>
      <c r="C33" s="88"/>
      <c r="D33" s="237">
        <v>0</v>
      </c>
      <c r="E33" s="236">
        <v>0</v>
      </c>
      <c r="F33" s="236">
        <v>0</v>
      </c>
      <c r="G33" s="236">
        <v>0</v>
      </c>
      <c r="H33" s="236">
        <v>0</v>
      </c>
      <c r="I33" s="236">
        <v>0</v>
      </c>
      <c r="J33" s="236">
        <v>0</v>
      </c>
      <c r="K33" s="236">
        <v>0</v>
      </c>
      <c r="L33" s="236">
        <v>0</v>
      </c>
      <c r="M33" s="236">
        <v>0</v>
      </c>
      <c r="N33" s="236">
        <v>0</v>
      </c>
      <c r="O33" s="236">
        <v>0</v>
      </c>
      <c r="P33" s="236">
        <v>0</v>
      </c>
      <c r="Q33" s="236">
        <v>0</v>
      </c>
      <c r="R33" s="236">
        <v>0</v>
      </c>
      <c r="S33" s="127">
        <v>0</v>
      </c>
      <c r="T33" s="8"/>
    </row>
    <row r="34" spans="1:20" ht="15.75" customHeight="1">
      <c r="A34" s="129" t="s">
        <v>151</v>
      </c>
      <c r="B34" s="253" t="s">
        <v>334</v>
      </c>
      <c r="C34" s="86"/>
      <c r="D34" s="237">
        <v>0</v>
      </c>
      <c r="E34" s="236">
        <v>0</v>
      </c>
      <c r="F34" s="236">
        <v>0</v>
      </c>
      <c r="G34" s="236">
        <v>0</v>
      </c>
      <c r="H34" s="236">
        <v>0</v>
      </c>
      <c r="I34" s="236">
        <v>0</v>
      </c>
      <c r="J34" s="236">
        <v>0</v>
      </c>
      <c r="K34" s="236">
        <v>0</v>
      </c>
      <c r="L34" s="236">
        <v>0</v>
      </c>
      <c r="M34" s="236">
        <v>0</v>
      </c>
      <c r="N34" s="236">
        <v>0</v>
      </c>
      <c r="O34" s="236">
        <v>0</v>
      </c>
      <c r="P34" s="236">
        <v>0</v>
      </c>
      <c r="Q34" s="236">
        <v>0</v>
      </c>
      <c r="R34" s="236">
        <v>0</v>
      </c>
      <c r="S34" s="127">
        <v>0</v>
      </c>
      <c r="T34" s="8"/>
    </row>
    <row r="35" spans="1:20" ht="15.75" customHeight="1">
      <c r="A35" s="130" t="s">
        <v>153</v>
      </c>
      <c r="B35" s="30" t="s">
        <v>335</v>
      </c>
      <c r="C35" s="86"/>
      <c r="D35" s="237">
        <v>0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6">
        <v>0</v>
      </c>
      <c r="S35" s="127">
        <v>0</v>
      </c>
      <c r="T35" s="8"/>
    </row>
    <row r="36" spans="1:20" ht="15.75" customHeight="1">
      <c r="A36" s="130" t="s">
        <v>158</v>
      </c>
      <c r="B36" s="30" t="s">
        <v>336</v>
      </c>
      <c r="C36" s="88"/>
      <c r="D36" s="237">
        <v>0</v>
      </c>
      <c r="E36" s="236">
        <v>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v>0</v>
      </c>
      <c r="O36" s="236">
        <v>0</v>
      </c>
      <c r="P36" s="236">
        <v>0</v>
      </c>
      <c r="Q36" s="236">
        <v>0</v>
      </c>
      <c r="R36" s="236">
        <v>0</v>
      </c>
      <c r="S36" s="127">
        <v>0</v>
      </c>
      <c r="T36" s="8"/>
    </row>
    <row r="37" spans="1:20" ht="15.75" customHeight="1">
      <c r="A37" s="130" t="s">
        <v>399</v>
      </c>
      <c r="B37" s="30" t="s">
        <v>337</v>
      </c>
      <c r="C37" s="88"/>
      <c r="D37" s="236">
        <v>0</v>
      </c>
      <c r="E37" s="236">
        <v>0</v>
      </c>
      <c r="F37" s="236">
        <v>0</v>
      </c>
      <c r="G37" s="236">
        <v>0</v>
      </c>
      <c r="H37" s="236">
        <v>0</v>
      </c>
      <c r="I37" s="236">
        <v>0</v>
      </c>
      <c r="J37" s="236">
        <v>0</v>
      </c>
      <c r="K37" s="236">
        <v>0</v>
      </c>
      <c r="L37" s="236">
        <v>16639</v>
      </c>
      <c r="M37" s="236">
        <v>0</v>
      </c>
      <c r="N37" s="236">
        <v>0</v>
      </c>
      <c r="O37" s="236">
        <v>0</v>
      </c>
      <c r="P37" s="236">
        <v>0</v>
      </c>
      <c r="Q37" s="236">
        <v>0</v>
      </c>
      <c r="R37" s="236">
        <v>0</v>
      </c>
      <c r="S37" s="127">
        <v>16639</v>
      </c>
      <c r="T37" s="8"/>
    </row>
    <row r="38" spans="1:20" s="265" customFormat="1" ht="15.75" customHeight="1">
      <c r="A38" s="130" t="s">
        <v>423</v>
      </c>
      <c r="B38" s="254" t="s">
        <v>338</v>
      </c>
      <c r="C38" s="86"/>
      <c r="D38" s="255">
        <v>0</v>
      </c>
      <c r="E38" s="255">
        <v>0</v>
      </c>
      <c r="F38" s="255">
        <v>0</v>
      </c>
      <c r="G38" s="255">
        <v>0</v>
      </c>
      <c r="H38" s="255">
        <v>1672</v>
      </c>
      <c r="I38" s="255">
        <v>0</v>
      </c>
      <c r="J38" s="255">
        <v>10140</v>
      </c>
      <c r="K38" s="255">
        <v>0</v>
      </c>
      <c r="L38" s="255">
        <v>-11812</v>
      </c>
      <c r="M38" s="255">
        <v>0</v>
      </c>
      <c r="N38" s="255">
        <v>0</v>
      </c>
      <c r="O38" s="255">
        <v>0</v>
      </c>
      <c r="P38" s="255">
        <v>0</v>
      </c>
      <c r="Q38" s="255">
        <v>0</v>
      </c>
      <c r="R38" s="255">
        <v>0</v>
      </c>
      <c r="S38" s="260">
        <v>0</v>
      </c>
      <c r="T38" s="13"/>
    </row>
    <row r="39" spans="1:20" ht="15.75" customHeight="1">
      <c r="A39" s="131" t="s">
        <v>424</v>
      </c>
      <c r="B39" s="30" t="s">
        <v>339</v>
      </c>
      <c r="C39" s="86"/>
      <c r="D39" s="236">
        <v>0</v>
      </c>
      <c r="E39" s="236">
        <v>0</v>
      </c>
      <c r="F39" s="236">
        <v>0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236">
        <v>0</v>
      </c>
      <c r="M39" s="236">
        <v>0</v>
      </c>
      <c r="N39" s="236">
        <v>0</v>
      </c>
      <c r="O39" s="236">
        <v>0</v>
      </c>
      <c r="P39" s="236">
        <v>0</v>
      </c>
      <c r="Q39" s="236">
        <v>0</v>
      </c>
      <c r="R39" s="236">
        <v>0</v>
      </c>
      <c r="S39" s="127">
        <v>0</v>
      </c>
      <c r="T39" s="8"/>
    </row>
    <row r="40" spans="1:20" ht="15.75" customHeight="1">
      <c r="A40" s="131" t="s">
        <v>425</v>
      </c>
      <c r="B40" s="30" t="s">
        <v>340</v>
      </c>
      <c r="C40" s="86"/>
      <c r="D40" s="236">
        <v>0</v>
      </c>
      <c r="E40" s="236">
        <v>0</v>
      </c>
      <c r="F40" s="236">
        <v>0</v>
      </c>
      <c r="G40" s="236">
        <v>0</v>
      </c>
      <c r="H40" s="236">
        <v>1672</v>
      </c>
      <c r="I40" s="236">
        <v>0</v>
      </c>
      <c r="J40" s="236">
        <v>10140</v>
      </c>
      <c r="K40" s="236">
        <v>0</v>
      </c>
      <c r="L40" s="236">
        <v>-11812</v>
      </c>
      <c r="M40" s="236">
        <v>0</v>
      </c>
      <c r="N40" s="236">
        <v>0</v>
      </c>
      <c r="O40" s="236">
        <v>0</v>
      </c>
      <c r="P40" s="236">
        <v>0</v>
      </c>
      <c r="Q40" s="236">
        <v>0</v>
      </c>
      <c r="R40" s="236">
        <v>0</v>
      </c>
      <c r="S40" s="127">
        <v>0</v>
      </c>
      <c r="T40" s="8"/>
    </row>
    <row r="41" spans="1:20" ht="15.75" customHeight="1">
      <c r="A41" s="131" t="s">
        <v>426</v>
      </c>
      <c r="B41" s="30" t="s">
        <v>150</v>
      </c>
      <c r="C41" s="86"/>
      <c r="D41" s="236">
        <v>0</v>
      </c>
      <c r="E41" s="236">
        <v>0</v>
      </c>
      <c r="F41" s="236">
        <v>0</v>
      </c>
      <c r="G41" s="236">
        <v>0</v>
      </c>
      <c r="H41" s="236">
        <v>0</v>
      </c>
      <c r="I41" s="236">
        <v>0</v>
      </c>
      <c r="J41" s="236">
        <v>0</v>
      </c>
      <c r="K41" s="236">
        <v>0</v>
      </c>
      <c r="L41" s="236">
        <v>0</v>
      </c>
      <c r="M41" s="236">
        <v>0</v>
      </c>
      <c r="N41" s="236">
        <v>0</v>
      </c>
      <c r="O41" s="236">
        <v>0</v>
      </c>
      <c r="P41" s="236">
        <v>0</v>
      </c>
      <c r="Q41" s="236">
        <v>0</v>
      </c>
      <c r="R41" s="236">
        <v>0</v>
      </c>
      <c r="S41" s="127">
        <v>0</v>
      </c>
      <c r="T41" s="8"/>
    </row>
    <row r="42" spans="1:20" ht="15.75" customHeight="1">
      <c r="A42" s="131"/>
      <c r="B42" s="30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127">
        <v>0</v>
      </c>
      <c r="T42" s="8"/>
    </row>
    <row r="43" spans="1:20" ht="15.75" customHeight="1">
      <c r="A43" s="252"/>
      <c r="B43" s="251" t="s">
        <v>450</v>
      </c>
      <c r="C43" s="250"/>
      <c r="D43" s="249">
        <v>21000</v>
      </c>
      <c r="E43" s="249">
        <v>2122</v>
      </c>
      <c r="F43" s="249">
        <v>0</v>
      </c>
      <c r="G43" s="249">
        <v>0</v>
      </c>
      <c r="H43" s="249">
        <v>3286</v>
      </c>
      <c r="I43" s="249">
        <v>0</v>
      </c>
      <c r="J43" s="249">
        <v>35421</v>
      </c>
      <c r="K43" s="249">
        <v>0</v>
      </c>
      <c r="L43" s="249">
        <v>16639</v>
      </c>
      <c r="M43" s="249">
        <v>0</v>
      </c>
      <c r="N43" s="249">
        <v>0</v>
      </c>
      <c r="O43" s="249">
        <v>22722</v>
      </c>
      <c r="P43" s="249">
        <v>0</v>
      </c>
      <c r="Q43" s="249">
        <v>0</v>
      </c>
      <c r="R43" s="249">
        <v>0</v>
      </c>
      <c r="S43" s="249">
        <v>101190</v>
      </c>
      <c r="T43" s="8"/>
    </row>
    <row r="44" spans="1:20" ht="15.75" customHeight="1">
      <c r="A44" s="240"/>
      <c r="B44" s="241"/>
      <c r="C44" s="86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8"/>
    </row>
    <row r="45" spans="1:20" ht="15.75" customHeight="1">
      <c r="A45" s="240"/>
      <c r="B45" s="261" t="s">
        <v>427</v>
      </c>
      <c r="C45" s="86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8"/>
    </row>
    <row r="46" spans="1:20" ht="15.75" customHeight="1">
      <c r="A46" s="129"/>
      <c r="B46" s="238" t="s">
        <v>445</v>
      </c>
      <c r="C46" s="86"/>
      <c r="D46" s="236"/>
      <c r="E46" s="236"/>
      <c r="F46" s="236"/>
      <c r="G46" s="236"/>
      <c r="H46" s="236"/>
      <c r="I46" s="236"/>
      <c r="J46" s="236"/>
      <c r="K46" s="236"/>
      <c r="L46" s="237"/>
      <c r="M46" s="237"/>
      <c r="N46" s="236"/>
      <c r="O46" s="236"/>
      <c r="P46" s="236"/>
      <c r="Q46" s="237"/>
      <c r="R46" s="237"/>
      <c r="S46" s="127"/>
      <c r="T46" s="8"/>
    </row>
    <row r="47" spans="1:20" ht="15.75" customHeight="1">
      <c r="A47" s="129"/>
      <c r="B47" s="299" t="s">
        <v>449</v>
      </c>
      <c r="C47" s="86"/>
      <c r="D47" s="236"/>
      <c r="E47" s="236"/>
      <c r="F47" s="236"/>
      <c r="G47" s="236"/>
      <c r="H47" s="236"/>
      <c r="I47" s="236"/>
      <c r="J47" s="236"/>
      <c r="K47" s="236"/>
      <c r="L47" s="237"/>
      <c r="M47" s="237"/>
      <c r="N47" s="236"/>
      <c r="O47" s="236"/>
      <c r="P47" s="236"/>
      <c r="Q47" s="237"/>
      <c r="R47" s="237"/>
      <c r="S47" s="127"/>
      <c r="T47" s="8"/>
    </row>
    <row r="48" spans="1:20" ht="15.75" customHeight="1">
      <c r="A48" s="130" t="s">
        <v>98</v>
      </c>
      <c r="B48" s="254" t="s">
        <v>434</v>
      </c>
      <c r="C48" s="88">
        <v>17</v>
      </c>
      <c r="D48" s="255">
        <v>21000</v>
      </c>
      <c r="E48" s="255">
        <v>2122</v>
      </c>
      <c r="F48" s="255">
        <v>0</v>
      </c>
      <c r="G48" s="255">
        <v>0</v>
      </c>
      <c r="H48" s="255">
        <v>3286</v>
      </c>
      <c r="I48" s="255">
        <v>0</v>
      </c>
      <c r="J48" s="255">
        <v>35421</v>
      </c>
      <c r="K48" s="255">
        <v>0</v>
      </c>
      <c r="L48" s="255">
        <v>20460</v>
      </c>
      <c r="M48" s="255">
        <v>0</v>
      </c>
      <c r="N48" s="255">
        <v>0</v>
      </c>
      <c r="O48" s="255">
        <v>22722</v>
      </c>
      <c r="P48" s="255">
        <v>0</v>
      </c>
      <c r="Q48" s="255">
        <v>0</v>
      </c>
      <c r="R48" s="255">
        <v>0</v>
      </c>
      <c r="S48" s="255">
        <v>105011</v>
      </c>
      <c r="T48" s="8"/>
    </row>
    <row r="49" spans="1:20" ht="15.75" customHeight="1">
      <c r="A49" s="132"/>
      <c r="B49" s="30" t="s">
        <v>320</v>
      </c>
      <c r="C49" s="86"/>
      <c r="D49" s="236">
        <v>0</v>
      </c>
      <c r="E49" s="236">
        <v>0</v>
      </c>
      <c r="F49" s="236">
        <v>0</v>
      </c>
      <c r="G49" s="236">
        <v>0</v>
      </c>
      <c r="H49" s="236">
        <v>0</v>
      </c>
      <c r="I49" s="236">
        <v>0</v>
      </c>
      <c r="J49" s="236">
        <v>0</v>
      </c>
      <c r="K49" s="236">
        <v>0</v>
      </c>
      <c r="L49" s="236">
        <v>0</v>
      </c>
      <c r="M49" s="236">
        <v>0</v>
      </c>
      <c r="N49" s="236">
        <v>0</v>
      </c>
      <c r="O49" s="236">
        <v>0</v>
      </c>
      <c r="P49" s="236">
        <v>0</v>
      </c>
      <c r="Q49" s="236">
        <v>0</v>
      </c>
      <c r="R49" s="236">
        <v>0</v>
      </c>
      <c r="S49" s="127">
        <v>0</v>
      </c>
      <c r="T49" s="8"/>
    </row>
    <row r="50" spans="1:20" ht="15.75" customHeight="1">
      <c r="A50" s="130" t="s">
        <v>100</v>
      </c>
      <c r="B50" s="30" t="s">
        <v>321</v>
      </c>
      <c r="C50" s="86"/>
      <c r="D50" s="236">
        <v>0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  <c r="N50" s="236">
        <v>0</v>
      </c>
      <c r="O50" s="236">
        <v>0</v>
      </c>
      <c r="P50" s="236">
        <v>0</v>
      </c>
      <c r="Q50" s="236">
        <v>0</v>
      </c>
      <c r="R50" s="236">
        <v>0</v>
      </c>
      <c r="S50" s="127">
        <v>0</v>
      </c>
      <c r="T50" s="8"/>
    </row>
    <row r="51" spans="1:20" ht="15.75" customHeight="1">
      <c r="A51" s="129" t="s">
        <v>107</v>
      </c>
      <c r="B51" s="30" t="s">
        <v>322</v>
      </c>
      <c r="C51" s="86"/>
      <c r="D51" s="236">
        <v>0</v>
      </c>
      <c r="E51" s="236">
        <v>0</v>
      </c>
      <c r="F51" s="236">
        <v>0</v>
      </c>
      <c r="G51" s="236">
        <v>0</v>
      </c>
      <c r="H51" s="236">
        <v>0</v>
      </c>
      <c r="I51" s="236">
        <v>0</v>
      </c>
      <c r="J51" s="236">
        <v>0</v>
      </c>
      <c r="K51" s="236">
        <v>0</v>
      </c>
      <c r="L51" s="236">
        <v>0</v>
      </c>
      <c r="M51" s="236">
        <v>0</v>
      </c>
      <c r="N51" s="236">
        <v>0</v>
      </c>
      <c r="O51" s="236">
        <v>0</v>
      </c>
      <c r="P51" s="236">
        <v>0</v>
      </c>
      <c r="Q51" s="236">
        <v>0</v>
      </c>
      <c r="R51" s="236">
        <v>0</v>
      </c>
      <c r="S51" s="127">
        <v>0</v>
      </c>
      <c r="T51" s="8"/>
    </row>
    <row r="52" spans="1:20" ht="15.75" customHeight="1">
      <c r="A52" s="131" t="s">
        <v>163</v>
      </c>
      <c r="B52" s="30" t="s">
        <v>324</v>
      </c>
      <c r="C52" s="88"/>
      <c r="D52" s="236">
        <v>0</v>
      </c>
      <c r="E52" s="236">
        <v>0</v>
      </c>
      <c r="F52" s="236">
        <v>0</v>
      </c>
      <c r="G52" s="236">
        <v>0</v>
      </c>
      <c r="H52" s="236">
        <v>0</v>
      </c>
      <c r="I52" s="236">
        <v>0</v>
      </c>
      <c r="J52" s="236">
        <v>0</v>
      </c>
      <c r="K52" s="236">
        <v>0</v>
      </c>
      <c r="L52" s="236">
        <v>0</v>
      </c>
      <c r="M52" s="236">
        <v>0</v>
      </c>
      <c r="N52" s="236">
        <v>0</v>
      </c>
      <c r="O52" s="236">
        <v>0</v>
      </c>
      <c r="P52" s="236">
        <v>0</v>
      </c>
      <c r="Q52" s="236">
        <v>0</v>
      </c>
      <c r="R52" s="236">
        <v>0</v>
      </c>
      <c r="S52" s="127">
        <v>0</v>
      </c>
      <c r="T52" s="8"/>
    </row>
    <row r="53" spans="1:20" ht="15.75" customHeight="1">
      <c r="A53" s="131" t="s">
        <v>164</v>
      </c>
      <c r="B53" s="30" t="s">
        <v>326</v>
      </c>
      <c r="C53" s="88"/>
      <c r="D53" s="236">
        <v>0</v>
      </c>
      <c r="E53" s="236">
        <v>0</v>
      </c>
      <c r="F53" s="236">
        <v>0</v>
      </c>
      <c r="G53" s="236">
        <v>0</v>
      </c>
      <c r="H53" s="236">
        <v>0</v>
      </c>
      <c r="I53" s="236">
        <v>0</v>
      </c>
      <c r="J53" s="236">
        <v>0</v>
      </c>
      <c r="K53" s="236">
        <v>0</v>
      </c>
      <c r="L53" s="236">
        <v>0</v>
      </c>
      <c r="M53" s="236">
        <v>0</v>
      </c>
      <c r="N53" s="236">
        <v>0</v>
      </c>
      <c r="O53" s="236">
        <v>0</v>
      </c>
      <c r="P53" s="236">
        <v>0</v>
      </c>
      <c r="Q53" s="236">
        <v>0</v>
      </c>
      <c r="R53" s="236">
        <v>0</v>
      </c>
      <c r="S53" s="127">
        <v>0</v>
      </c>
      <c r="T53" s="8"/>
    </row>
    <row r="54" spans="1:20" ht="15.75" customHeight="1">
      <c r="A54" s="129" t="s">
        <v>109</v>
      </c>
      <c r="B54" s="30" t="s">
        <v>203</v>
      </c>
      <c r="C54" s="86"/>
      <c r="D54" s="302">
        <v>0</v>
      </c>
      <c r="E54" s="236">
        <v>0</v>
      </c>
      <c r="F54" s="236">
        <v>0</v>
      </c>
      <c r="G54" s="236">
        <v>0</v>
      </c>
      <c r="H54" s="236">
        <v>0</v>
      </c>
      <c r="I54" s="236">
        <v>0</v>
      </c>
      <c r="J54" s="236">
        <v>0</v>
      </c>
      <c r="K54" s="236">
        <v>0</v>
      </c>
      <c r="L54" s="236">
        <v>0</v>
      </c>
      <c r="M54" s="236">
        <v>0</v>
      </c>
      <c r="N54" s="236">
        <v>0</v>
      </c>
      <c r="O54" s="236">
        <v>0</v>
      </c>
      <c r="P54" s="236">
        <v>0</v>
      </c>
      <c r="Q54" s="236">
        <v>0</v>
      </c>
      <c r="R54" s="236">
        <v>0</v>
      </c>
      <c r="S54" s="127">
        <v>0</v>
      </c>
      <c r="T54" s="8"/>
    </row>
    <row r="55" spans="1:20" ht="15.75" customHeight="1">
      <c r="A55" s="129" t="s">
        <v>111</v>
      </c>
      <c r="B55" s="30" t="s">
        <v>327</v>
      </c>
      <c r="C55" s="86"/>
      <c r="D55" s="302">
        <v>0</v>
      </c>
      <c r="E55" s="236">
        <v>0</v>
      </c>
      <c r="F55" s="236">
        <v>0</v>
      </c>
      <c r="G55" s="236">
        <v>0</v>
      </c>
      <c r="H55" s="236">
        <v>0</v>
      </c>
      <c r="I55" s="236">
        <v>0</v>
      </c>
      <c r="J55" s="236">
        <v>0</v>
      </c>
      <c r="K55" s="236">
        <v>0</v>
      </c>
      <c r="L55" s="236">
        <v>0</v>
      </c>
      <c r="M55" s="236">
        <v>0</v>
      </c>
      <c r="N55" s="236">
        <v>0</v>
      </c>
      <c r="O55" s="302">
        <v>0</v>
      </c>
      <c r="P55" s="236">
        <v>0</v>
      </c>
      <c r="Q55" s="236">
        <v>0</v>
      </c>
      <c r="R55" s="236">
        <v>0</v>
      </c>
      <c r="S55" s="127">
        <v>0</v>
      </c>
      <c r="T55" s="8"/>
    </row>
    <row r="56" spans="1:20" ht="15.75" customHeight="1">
      <c r="A56" s="129" t="s">
        <v>113</v>
      </c>
      <c r="B56" s="8" t="s">
        <v>328</v>
      </c>
      <c r="C56" s="86"/>
      <c r="D56" s="236">
        <v>0</v>
      </c>
      <c r="E56" s="236">
        <v>0</v>
      </c>
      <c r="F56" s="236">
        <v>0</v>
      </c>
      <c r="G56" s="236">
        <v>0</v>
      </c>
      <c r="H56" s="236">
        <v>0</v>
      </c>
      <c r="I56" s="236">
        <v>0</v>
      </c>
      <c r="J56" s="236">
        <v>0</v>
      </c>
      <c r="K56" s="236">
        <v>0</v>
      </c>
      <c r="L56" s="236">
        <v>0</v>
      </c>
      <c r="M56" s="236">
        <v>0</v>
      </c>
      <c r="N56" s="236">
        <v>0</v>
      </c>
      <c r="O56" s="236">
        <v>0</v>
      </c>
      <c r="P56" s="236">
        <v>0</v>
      </c>
      <c r="Q56" s="236">
        <v>0</v>
      </c>
      <c r="R56" s="236">
        <v>0</v>
      </c>
      <c r="S56" s="127">
        <v>0</v>
      </c>
      <c r="T56" s="8"/>
    </row>
    <row r="57" spans="1:20" ht="15.75" customHeight="1">
      <c r="A57" s="129" t="s">
        <v>124</v>
      </c>
      <c r="B57" s="205" t="s">
        <v>203</v>
      </c>
      <c r="D57" s="236">
        <v>0</v>
      </c>
      <c r="E57" s="236">
        <v>0</v>
      </c>
      <c r="F57" s="236">
        <v>0</v>
      </c>
      <c r="G57" s="236">
        <v>0</v>
      </c>
      <c r="H57" s="236">
        <v>0</v>
      </c>
      <c r="I57" s="236">
        <v>0</v>
      </c>
      <c r="J57" s="236">
        <v>0</v>
      </c>
      <c r="K57" s="236">
        <v>0</v>
      </c>
      <c r="L57" s="236">
        <v>0</v>
      </c>
      <c r="M57" s="236">
        <v>0</v>
      </c>
      <c r="N57" s="236">
        <v>0</v>
      </c>
      <c r="O57" s="236">
        <v>0</v>
      </c>
      <c r="P57" s="236">
        <v>0</v>
      </c>
      <c r="Q57" s="236">
        <v>0</v>
      </c>
      <c r="R57" s="236">
        <v>0</v>
      </c>
      <c r="S57" s="127">
        <v>0</v>
      </c>
      <c r="T57" s="8"/>
    </row>
    <row r="58" spans="1:20" ht="15.75" customHeight="1">
      <c r="A58" s="129" t="s">
        <v>128</v>
      </c>
      <c r="B58" s="205" t="s">
        <v>329</v>
      </c>
      <c r="D58" s="236">
        <v>0</v>
      </c>
      <c r="E58" s="236">
        <v>0</v>
      </c>
      <c r="F58" s="236">
        <v>0</v>
      </c>
      <c r="G58" s="236">
        <v>0</v>
      </c>
      <c r="H58" s="236">
        <v>0</v>
      </c>
      <c r="I58" s="236">
        <v>0</v>
      </c>
      <c r="J58" s="236">
        <v>0</v>
      </c>
      <c r="K58" s="236">
        <v>0</v>
      </c>
      <c r="L58" s="236">
        <v>0</v>
      </c>
      <c r="M58" s="236">
        <v>0</v>
      </c>
      <c r="N58" s="236">
        <v>0</v>
      </c>
      <c r="O58" s="236">
        <v>0</v>
      </c>
      <c r="P58" s="236">
        <v>0</v>
      </c>
      <c r="Q58" s="236">
        <v>0</v>
      </c>
      <c r="R58" s="236">
        <v>0</v>
      </c>
      <c r="S58" s="127">
        <v>0</v>
      </c>
      <c r="T58" s="8"/>
    </row>
    <row r="59" spans="1:20" ht="15.75" customHeight="1">
      <c r="A59" s="129" t="s">
        <v>135</v>
      </c>
      <c r="B59" s="205" t="s">
        <v>330</v>
      </c>
      <c r="D59" s="236">
        <v>0</v>
      </c>
      <c r="E59" s="236">
        <v>0</v>
      </c>
      <c r="F59" s="236">
        <v>0</v>
      </c>
      <c r="G59" s="236">
        <v>0</v>
      </c>
      <c r="H59" s="236">
        <v>0</v>
      </c>
      <c r="I59" s="236">
        <v>0</v>
      </c>
      <c r="J59" s="236">
        <v>0</v>
      </c>
      <c r="K59" s="236">
        <v>0</v>
      </c>
      <c r="L59" s="236">
        <v>0</v>
      </c>
      <c r="M59" s="236">
        <v>0</v>
      </c>
      <c r="N59" s="236">
        <v>0</v>
      </c>
      <c r="O59" s="236">
        <v>0</v>
      </c>
      <c r="P59" s="236">
        <v>0</v>
      </c>
      <c r="Q59" s="236">
        <v>0</v>
      </c>
      <c r="R59" s="236">
        <v>0</v>
      </c>
      <c r="S59" s="127">
        <v>0</v>
      </c>
      <c r="T59" s="8"/>
    </row>
    <row r="60" spans="1:20" ht="15.75" customHeight="1">
      <c r="A60" s="129" t="s">
        <v>137</v>
      </c>
      <c r="B60" s="205" t="s">
        <v>331</v>
      </c>
      <c r="D60" s="236">
        <v>0</v>
      </c>
      <c r="E60" s="236">
        <v>0</v>
      </c>
      <c r="F60" s="236">
        <v>0</v>
      </c>
      <c r="G60" s="236">
        <v>0</v>
      </c>
      <c r="H60" s="236">
        <v>0</v>
      </c>
      <c r="I60" s="236">
        <v>0</v>
      </c>
      <c r="J60" s="236">
        <v>0</v>
      </c>
      <c r="K60" s="236">
        <v>0</v>
      </c>
      <c r="L60" s="236">
        <v>0</v>
      </c>
      <c r="M60" s="236">
        <v>0</v>
      </c>
      <c r="N60" s="236">
        <v>0</v>
      </c>
      <c r="O60" s="236">
        <v>0</v>
      </c>
      <c r="P60" s="236">
        <v>0</v>
      </c>
      <c r="Q60" s="236">
        <v>0</v>
      </c>
      <c r="R60" s="236">
        <v>0</v>
      </c>
      <c r="S60" s="127">
        <v>0</v>
      </c>
      <c r="T60" s="8"/>
    </row>
    <row r="61" spans="1:20" ht="15.75" customHeight="1">
      <c r="A61" s="130" t="s">
        <v>139</v>
      </c>
      <c r="B61" s="205" t="s">
        <v>332</v>
      </c>
      <c r="D61" s="236">
        <v>0</v>
      </c>
      <c r="E61" s="236">
        <v>0</v>
      </c>
      <c r="F61" s="236">
        <v>0</v>
      </c>
      <c r="G61" s="236">
        <v>0</v>
      </c>
      <c r="H61" s="236">
        <v>0</v>
      </c>
      <c r="I61" s="236">
        <v>0</v>
      </c>
      <c r="J61" s="236">
        <v>0</v>
      </c>
      <c r="K61" s="236">
        <v>0</v>
      </c>
      <c r="L61" s="236">
        <v>0</v>
      </c>
      <c r="M61" s="236">
        <v>0</v>
      </c>
      <c r="N61" s="236">
        <v>0</v>
      </c>
      <c r="O61" s="236">
        <v>0</v>
      </c>
      <c r="P61" s="236">
        <v>0</v>
      </c>
      <c r="Q61" s="236">
        <v>0</v>
      </c>
      <c r="R61" s="236">
        <v>0</v>
      </c>
      <c r="S61" s="127">
        <v>0</v>
      </c>
      <c r="T61" s="8"/>
    </row>
    <row r="62" spans="1:20" ht="15.75" customHeight="1">
      <c r="A62" s="129" t="s">
        <v>141</v>
      </c>
      <c r="B62" s="19" t="s">
        <v>341</v>
      </c>
      <c r="D62" s="236">
        <v>58500</v>
      </c>
      <c r="E62" s="236">
        <v>-2122</v>
      </c>
      <c r="F62" s="236">
        <v>0</v>
      </c>
      <c r="G62" s="236">
        <v>0</v>
      </c>
      <c r="H62" s="236">
        <v>0</v>
      </c>
      <c r="I62" s="236">
        <v>0</v>
      </c>
      <c r="J62" s="236">
        <v>-33656</v>
      </c>
      <c r="K62" s="236">
        <v>0</v>
      </c>
      <c r="L62" s="236">
        <v>0</v>
      </c>
      <c r="M62" s="236">
        <v>0</v>
      </c>
      <c r="N62" s="236">
        <v>0</v>
      </c>
      <c r="O62" s="236">
        <v>-22722</v>
      </c>
      <c r="P62" s="236">
        <v>0</v>
      </c>
      <c r="Q62" s="236">
        <v>0</v>
      </c>
      <c r="R62" s="236">
        <v>0</v>
      </c>
      <c r="S62" s="127">
        <v>0</v>
      </c>
      <c r="T62" s="8"/>
    </row>
    <row r="63" spans="1:20" ht="15.75" customHeight="1">
      <c r="A63" s="129" t="s">
        <v>143</v>
      </c>
      <c r="B63" s="206" t="s">
        <v>334</v>
      </c>
      <c r="D63" s="302">
        <v>0</v>
      </c>
      <c r="E63" s="302">
        <v>0</v>
      </c>
      <c r="F63" s="236">
        <v>0</v>
      </c>
      <c r="G63" s="236">
        <v>0</v>
      </c>
      <c r="H63" s="236">
        <v>0</v>
      </c>
      <c r="I63" s="236">
        <v>0</v>
      </c>
      <c r="J63" s="236">
        <v>0</v>
      </c>
      <c r="K63" s="236">
        <v>0</v>
      </c>
      <c r="L63" s="236">
        <v>0</v>
      </c>
      <c r="M63" s="236">
        <v>0</v>
      </c>
      <c r="N63" s="236">
        <v>0</v>
      </c>
      <c r="O63" s="236">
        <v>0</v>
      </c>
      <c r="P63" s="236">
        <v>0</v>
      </c>
      <c r="Q63" s="236">
        <v>0</v>
      </c>
      <c r="R63" s="236">
        <v>0</v>
      </c>
      <c r="S63" s="127">
        <v>0</v>
      </c>
      <c r="T63" s="8"/>
    </row>
    <row r="64" spans="1:20" ht="15.75" customHeight="1">
      <c r="A64" s="129" t="s">
        <v>145</v>
      </c>
      <c r="B64" s="205" t="s">
        <v>335</v>
      </c>
      <c r="D64" s="236">
        <v>0</v>
      </c>
      <c r="E64" s="236">
        <v>0</v>
      </c>
      <c r="F64" s="236">
        <v>0</v>
      </c>
      <c r="G64" s="236">
        <v>0</v>
      </c>
      <c r="H64" s="236">
        <v>0</v>
      </c>
      <c r="I64" s="236">
        <v>0</v>
      </c>
      <c r="J64" s="236">
        <v>0</v>
      </c>
      <c r="K64" s="236">
        <v>0</v>
      </c>
      <c r="L64" s="236">
        <v>0</v>
      </c>
      <c r="M64" s="236">
        <v>0</v>
      </c>
      <c r="N64" s="236">
        <v>0</v>
      </c>
      <c r="O64" s="236">
        <v>0</v>
      </c>
      <c r="P64" s="236">
        <v>0</v>
      </c>
      <c r="Q64" s="236">
        <v>0</v>
      </c>
      <c r="R64" s="236">
        <v>0</v>
      </c>
      <c r="S64" s="127">
        <v>0</v>
      </c>
      <c r="T64" s="8"/>
    </row>
    <row r="65" spans="1:20" ht="15.75" customHeight="1">
      <c r="A65" s="129" t="s">
        <v>151</v>
      </c>
      <c r="B65" s="205" t="s">
        <v>336</v>
      </c>
      <c r="D65" s="236">
        <v>0</v>
      </c>
      <c r="E65" s="236">
        <v>0</v>
      </c>
      <c r="F65" s="236">
        <v>0</v>
      </c>
      <c r="G65" s="236">
        <v>0</v>
      </c>
      <c r="H65" s="236">
        <v>0</v>
      </c>
      <c r="I65" s="236">
        <v>0</v>
      </c>
      <c r="J65" s="236">
        <v>0</v>
      </c>
      <c r="K65" s="236">
        <v>0</v>
      </c>
      <c r="L65" s="236">
        <v>0</v>
      </c>
      <c r="M65" s="236">
        <v>0</v>
      </c>
      <c r="N65" s="236">
        <v>0</v>
      </c>
      <c r="O65" s="236">
        <v>0</v>
      </c>
      <c r="P65" s="236">
        <v>0</v>
      </c>
      <c r="Q65" s="236">
        <v>0</v>
      </c>
      <c r="R65" s="236">
        <v>0</v>
      </c>
      <c r="S65" s="127">
        <v>0</v>
      </c>
      <c r="T65" s="8"/>
    </row>
    <row r="66" spans="1:20" ht="15.75" customHeight="1">
      <c r="A66" s="130" t="s">
        <v>153</v>
      </c>
      <c r="B66" s="205" t="s">
        <v>337</v>
      </c>
      <c r="D66" s="236">
        <v>0</v>
      </c>
      <c r="E66" s="236">
        <v>0</v>
      </c>
      <c r="F66" s="236">
        <v>0</v>
      </c>
      <c r="G66" s="236">
        <v>0</v>
      </c>
      <c r="H66" s="236">
        <v>0</v>
      </c>
      <c r="I66" s="236">
        <v>0</v>
      </c>
      <c r="J66" s="236">
        <v>0</v>
      </c>
      <c r="K66" s="236">
        <v>0</v>
      </c>
      <c r="L66" s="236">
        <v>12901</v>
      </c>
      <c r="M66" s="236">
        <v>0</v>
      </c>
      <c r="N66" s="236">
        <v>0</v>
      </c>
      <c r="O66" s="236">
        <v>0</v>
      </c>
      <c r="P66" s="236">
        <v>0</v>
      </c>
      <c r="Q66" s="236">
        <v>0</v>
      </c>
      <c r="R66" s="236">
        <v>0</v>
      </c>
      <c r="S66" s="127">
        <v>12901</v>
      </c>
      <c r="T66" s="8"/>
    </row>
    <row r="67" spans="1:20" ht="15.75" customHeight="1">
      <c r="A67" s="130" t="s">
        <v>158</v>
      </c>
      <c r="B67" s="205" t="s">
        <v>338</v>
      </c>
      <c r="C67" s="208"/>
      <c r="D67" s="303">
        <v>0</v>
      </c>
      <c r="E67" s="255">
        <v>0</v>
      </c>
      <c r="F67" s="255">
        <v>0</v>
      </c>
      <c r="G67" s="255">
        <v>0</v>
      </c>
      <c r="H67" s="255">
        <v>912</v>
      </c>
      <c r="I67" s="255">
        <v>0</v>
      </c>
      <c r="J67" s="255">
        <v>19548</v>
      </c>
      <c r="K67" s="255">
        <v>0</v>
      </c>
      <c r="L67" s="255">
        <v>-20460</v>
      </c>
      <c r="M67" s="255">
        <v>0</v>
      </c>
      <c r="N67" s="255">
        <v>0</v>
      </c>
      <c r="O67" s="255">
        <v>0</v>
      </c>
      <c r="P67" s="255">
        <v>0</v>
      </c>
      <c r="Q67" s="255">
        <v>0</v>
      </c>
      <c r="R67" s="255">
        <v>0</v>
      </c>
      <c r="S67" s="127">
        <v>0</v>
      </c>
      <c r="T67" s="8"/>
    </row>
    <row r="68" spans="1:20" ht="15.75" customHeight="1">
      <c r="A68" s="131" t="s">
        <v>342</v>
      </c>
      <c r="B68" s="205" t="s">
        <v>339</v>
      </c>
      <c r="D68" s="236">
        <v>0</v>
      </c>
      <c r="E68" s="236">
        <v>0</v>
      </c>
      <c r="F68" s="236">
        <v>0</v>
      </c>
      <c r="G68" s="236">
        <v>0</v>
      </c>
      <c r="H68" s="236">
        <v>0</v>
      </c>
      <c r="I68" s="236">
        <v>0</v>
      </c>
      <c r="J68" s="236">
        <v>0</v>
      </c>
      <c r="K68" s="236">
        <v>0</v>
      </c>
      <c r="L68" s="236">
        <v>0</v>
      </c>
      <c r="M68" s="236">
        <v>0</v>
      </c>
      <c r="N68" s="236">
        <v>0</v>
      </c>
      <c r="O68" s="236">
        <v>0</v>
      </c>
      <c r="P68" s="236">
        <v>0</v>
      </c>
      <c r="Q68" s="236">
        <v>0</v>
      </c>
      <c r="R68" s="236">
        <v>0</v>
      </c>
      <c r="S68" s="127">
        <v>0</v>
      </c>
      <c r="T68" s="8"/>
    </row>
    <row r="69" spans="1:20" ht="15.75" customHeight="1">
      <c r="A69" s="131" t="s">
        <v>343</v>
      </c>
      <c r="B69" s="205" t="s">
        <v>340</v>
      </c>
      <c r="D69" s="236">
        <v>0</v>
      </c>
      <c r="E69" s="236">
        <v>0</v>
      </c>
      <c r="F69" s="236">
        <v>0</v>
      </c>
      <c r="G69" s="236">
        <v>0</v>
      </c>
      <c r="H69" s="236">
        <v>912</v>
      </c>
      <c r="I69" s="236">
        <v>0</v>
      </c>
      <c r="J69" s="236">
        <v>19548</v>
      </c>
      <c r="K69" s="236">
        <v>0</v>
      </c>
      <c r="L69" s="236">
        <v>0</v>
      </c>
      <c r="M69" s="236">
        <v>-20460</v>
      </c>
      <c r="N69" s="236">
        <v>0</v>
      </c>
      <c r="O69" s="236">
        <v>0</v>
      </c>
      <c r="P69" s="236">
        <v>0</v>
      </c>
      <c r="Q69" s="236">
        <v>0</v>
      </c>
      <c r="R69" s="236">
        <v>0</v>
      </c>
      <c r="S69" s="127">
        <v>0</v>
      </c>
      <c r="T69" s="8"/>
    </row>
    <row r="70" spans="1:20" ht="15.75" customHeight="1">
      <c r="A70" s="131" t="s">
        <v>344</v>
      </c>
      <c r="B70" s="205" t="s">
        <v>150</v>
      </c>
      <c r="D70" s="236">
        <v>0</v>
      </c>
      <c r="E70" s="236">
        <v>0</v>
      </c>
      <c r="F70" s="236">
        <v>0</v>
      </c>
      <c r="G70" s="236">
        <v>0</v>
      </c>
      <c r="H70" s="236">
        <v>0</v>
      </c>
      <c r="I70" s="236">
        <v>0</v>
      </c>
      <c r="J70" s="236">
        <v>0</v>
      </c>
      <c r="K70" s="236">
        <v>0</v>
      </c>
      <c r="L70" s="236">
        <v>-20460</v>
      </c>
      <c r="M70" s="236">
        <v>20460</v>
      </c>
      <c r="N70" s="236">
        <v>0</v>
      </c>
      <c r="O70" s="236">
        <v>0</v>
      </c>
      <c r="P70" s="236">
        <v>0</v>
      </c>
      <c r="Q70" s="236">
        <v>0</v>
      </c>
      <c r="R70" s="236">
        <v>0</v>
      </c>
      <c r="S70" s="127">
        <v>0</v>
      </c>
      <c r="T70" s="8"/>
    </row>
    <row r="71" spans="1:20" ht="15.75" customHeight="1">
      <c r="A71" s="130"/>
      <c r="B71" s="205"/>
      <c r="C71" s="262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127">
        <v>0</v>
      </c>
      <c r="T71" s="8"/>
    </row>
    <row r="72" spans="1:20" ht="15.75" customHeight="1">
      <c r="A72" s="133"/>
      <c r="B72" s="239" t="s">
        <v>451</v>
      </c>
      <c r="C72" s="207"/>
      <c r="D72" s="235">
        <v>79500</v>
      </c>
      <c r="E72" s="235">
        <v>0</v>
      </c>
      <c r="F72" s="235">
        <v>0</v>
      </c>
      <c r="G72" s="235">
        <v>0</v>
      </c>
      <c r="H72" s="235">
        <v>4198</v>
      </c>
      <c r="I72" s="235">
        <v>0</v>
      </c>
      <c r="J72" s="235">
        <v>21313</v>
      </c>
      <c r="K72" s="235">
        <v>0</v>
      </c>
      <c r="L72" s="235">
        <v>12901</v>
      </c>
      <c r="M72" s="235">
        <v>0</v>
      </c>
      <c r="N72" s="235">
        <v>0</v>
      </c>
      <c r="O72" s="235">
        <v>0</v>
      </c>
      <c r="P72" s="235">
        <v>0</v>
      </c>
      <c r="Q72" s="235">
        <v>0</v>
      </c>
      <c r="R72" s="235">
        <v>0</v>
      </c>
      <c r="S72" s="235">
        <v>117912</v>
      </c>
      <c r="T72" s="8"/>
    </row>
    <row r="74" spans="8:19" ht="19.5" customHeight="1">
      <c r="H74" s="248"/>
      <c r="J74" s="248"/>
      <c r="L74" s="17"/>
      <c r="M74" s="248"/>
      <c r="N74" s="248"/>
      <c r="O74" s="248"/>
      <c r="S74" s="248"/>
    </row>
    <row r="76" ht="19.5" customHeight="1">
      <c r="H76" s="248"/>
    </row>
  </sheetData>
  <sheetProtection/>
  <printOptions/>
  <pageMargins left="0.5905511811023623" right="0.1968503937007874" top="0.5118110236220472" bottom="0.5118110236220472" header="0.5118110236220472" footer="0.5118110236220472"/>
  <pageSetup fitToHeight="1" fitToWidth="1" horizontalDpi="600" verticalDpi="600" orientation="landscape" paperSize="9" scale="39" r:id="rId1"/>
  <headerFooter alignWithMargins="0">
    <oddFooter>&amp;C&amp;"Times New Roman,Normal"&amp;11İlişikteki notlar bu finansal tabloların ayrılmaz bir parçasıdır.
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48" bestFit="1" customWidth="1"/>
    <col min="4" max="4" width="22.625" style="9" customWidth="1"/>
    <col min="5" max="5" width="1.625" style="7" customWidth="1"/>
    <col min="6" max="6" width="21.125" style="9" customWidth="1"/>
    <col min="7" max="16384" width="9.00390625" style="7" customWidth="1"/>
  </cols>
  <sheetData>
    <row r="1" spans="1:6" s="15" customFormat="1" ht="20.25">
      <c r="A1" s="245" t="s">
        <v>420</v>
      </c>
      <c r="B1" s="246"/>
      <c r="C1" s="149"/>
      <c r="D1" s="25"/>
      <c r="F1" s="25"/>
    </row>
    <row r="2" spans="1:6" s="15" customFormat="1" ht="20.25">
      <c r="A2" s="247" t="str">
        <f>PL!A2</f>
        <v>30 EYLÜL 2013 TARİHİNDE SONA EREN ARA HESAP DÖNEMİNE AİT</v>
      </c>
      <c r="B2" s="246"/>
      <c r="C2" s="149"/>
      <c r="D2" s="25"/>
      <c r="F2" s="25"/>
    </row>
    <row r="3" spans="1:6" s="15" customFormat="1" ht="20.25">
      <c r="A3" s="245" t="s">
        <v>48</v>
      </c>
      <c r="B3" s="246"/>
      <c r="C3" s="149"/>
      <c r="D3" s="25"/>
      <c r="F3" s="25"/>
    </row>
    <row r="4" spans="1:6" s="15" customFormat="1" ht="19.5">
      <c r="A4" s="59" t="s">
        <v>415</v>
      </c>
      <c r="C4" s="149"/>
      <c r="D4" s="25"/>
      <c r="F4" s="25"/>
    </row>
    <row r="5" spans="3:6" s="15" customFormat="1" ht="15">
      <c r="C5" s="149"/>
      <c r="D5" s="25"/>
      <c r="F5" s="25"/>
    </row>
    <row r="6" spans="1:7" s="15" customFormat="1" ht="15">
      <c r="A6" s="8"/>
      <c r="B6" s="8"/>
      <c r="C6" s="39"/>
      <c r="D6" s="27"/>
      <c r="E6" s="8"/>
      <c r="F6" s="27"/>
      <c r="G6" s="8"/>
    </row>
    <row r="7" spans="1:7" s="15" customFormat="1" ht="15">
      <c r="A7" s="28"/>
      <c r="B7" s="12"/>
      <c r="C7" s="150"/>
      <c r="D7" s="26"/>
      <c r="E7" s="12"/>
      <c r="F7" s="26"/>
      <c r="G7" s="8"/>
    </row>
    <row r="8" spans="1:7" s="15" customFormat="1" ht="15">
      <c r="A8" s="29"/>
      <c r="B8" s="29"/>
      <c r="C8" s="151"/>
      <c r="D8" s="29"/>
      <c r="E8" s="29"/>
      <c r="F8" s="29"/>
      <c r="G8" s="8"/>
    </row>
    <row r="9" spans="1:7" s="15" customFormat="1" ht="15">
      <c r="A9" s="28"/>
      <c r="B9" s="12"/>
      <c r="C9" s="150"/>
      <c r="D9" s="26"/>
      <c r="E9" s="12"/>
      <c r="F9" s="26"/>
      <c r="G9" s="8"/>
    </row>
    <row r="10" spans="1:6" ht="45.75" customHeight="1">
      <c r="A10" s="91"/>
      <c r="B10" s="209" t="s">
        <v>48</v>
      </c>
      <c r="C10" s="152"/>
      <c r="D10" s="120" t="str">
        <f>PL!D10</f>
        <v>Bağımsız Denetimden Geçmemiş</v>
      </c>
      <c r="E10" s="141"/>
      <c r="F10" s="120" t="str">
        <f>D10</f>
        <v>Bağımsız Denetimden Geçmemiş</v>
      </c>
    </row>
    <row r="11" spans="1:6" ht="45.75" customHeight="1">
      <c r="A11" s="100"/>
      <c r="B11" s="145"/>
      <c r="C11" s="124" t="s">
        <v>345</v>
      </c>
      <c r="D11" s="264" t="str">
        <f>+PL!D11</f>
        <v>1 Ocak - 30 Eylül 2013</v>
      </c>
      <c r="E11" s="146"/>
      <c r="F11" s="264" t="str">
        <f>+PL!H11</f>
        <v>1 Ocak - 30 Eylül 2012</v>
      </c>
    </row>
    <row r="12" spans="1:6" ht="18.75" customHeight="1">
      <c r="A12" s="96"/>
      <c r="B12" s="19"/>
      <c r="C12" s="39"/>
      <c r="D12" s="121"/>
      <c r="E12" s="8"/>
      <c r="F12" s="121"/>
    </row>
    <row r="13" spans="1:6" ht="15">
      <c r="A13" s="97" t="s">
        <v>401</v>
      </c>
      <c r="B13" s="56" t="s">
        <v>402</v>
      </c>
      <c r="C13" s="39"/>
      <c r="D13" s="121"/>
      <c r="E13" s="8"/>
      <c r="F13" s="121"/>
    </row>
    <row r="14" spans="1:6" ht="12.75" customHeight="1">
      <c r="A14" s="96"/>
      <c r="B14" s="56"/>
      <c r="C14" s="39"/>
      <c r="D14" s="121"/>
      <c r="E14" s="8"/>
      <c r="F14" s="121"/>
    </row>
    <row r="15" spans="1:9" ht="15">
      <c r="A15" s="99" t="s">
        <v>231</v>
      </c>
      <c r="B15" s="57" t="s">
        <v>403</v>
      </c>
      <c r="C15" s="39"/>
      <c r="D15" s="138">
        <v>23853</v>
      </c>
      <c r="E15" s="142"/>
      <c r="F15" s="138">
        <v>21516</v>
      </c>
      <c r="I15" s="307"/>
    </row>
    <row r="16" spans="1:9" ht="12.75" customHeight="1">
      <c r="A16" s="96"/>
      <c r="B16" s="57"/>
      <c r="C16" s="39"/>
      <c r="D16" s="138"/>
      <c r="E16" s="142"/>
      <c r="F16" s="138"/>
      <c r="I16" s="307"/>
    </row>
    <row r="17" spans="1:9" ht="15">
      <c r="A17" s="99" t="s">
        <v>232</v>
      </c>
      <c r="B17" s="57" t="s">
        <v>404</v>
      </c>
      <c r="C17" s="39"/>
      <c r="D17" s="138">
        <v>84804</v>
      </c>
      <c r="E17" s="142"/>
      <c r="F17" s="138">
        <v>92137</v>
      </c>
      <c r="I17" s="307"/>
    </row>
    <row r="18" spans="1:9" ht="15">
      <c r="A18" s="99" t="s">
        <v>233</v>
      </c>
      <c r="B18" s="57" t="s">
        <v>405</v>
      </c>
      <c r="C18" s="39"/>
      <c r="D18" s="138">
        <v>1061</v>
      </c>
      <c r="E18" s="142"/>
      <c r="F18" s="138">
        <v>934</v>
      </c>
      <c r="I18" s="307"/>
    </row>
    <row r="19" spans="1:9" ht="15">
      <c r="A19" s="99" t="s">
        <v>406</v>
      </c>
      <c r="B19" s="57" t="s">
        <v>407</v>
      </c>
      <c r="C19" s="39"/>
      <c r="D19" s="138">
        <v>0</v>
      </c>
      <c r="E19" s="142"/>
      <c r="F19" s="138">
        <v>0</v>
      </c>
      <c r="I19" s="307"/>
    </row>
    <row r="20" spans="1:9" ht="15">
      <c r="A20" s="99" t="s">
        <v>408</v>
      </c>
      <c r="B20" s="57" t="s">
        <v>409</v>
      </c>
      <c r="C20" s="39">
        <v>18</v>
      </c>
      <c r="D20" s="138">
        <v>17210</v>
      </c>
      <c r="E20" s="142"/>
      <c r="F20" s="138">
        <v>15826</v>
      </c>
      <c r="I20" s="307"/>
    </row>
    <row r="21" spans="1:9" ht="15">
      <c r="A21" s="99" t="s">
        <v>410</v>
      </c>
      <c r="B21" s="57" t="s">
        <v>411</v>
      </c>
      <c r="C21" s="39"/>
      <c r="D21" s="138">
        <v>0</v>
      </c>
      <c r="E21" s="142"/>
      <c r="F21" s="138">
        <v>0</v>
      </c>
      <c r="I21" s="307"/>
    </row>
    <row r="22" spans="1:9" ht="15">
      <c r="A22" s="99" t="s">
        <v>412</v>
      </c>
      <c r="B22" s="57" t="s">
        <v>293</v>
      </c>
      <c r="C22" s="39">
        <v>8</v>
      </c>
      <c r="D22" s="138">
        <v>413</v>
      </c>
      <c r="E22" s="142"/>
      <c r="F22" s="138">
        <v>179</v>
      </c>
      <c r="I22" s="307"/>
    </row>
    <row r="23" spans="1:9" ht="15">
      <c r="A23" s="99" t="s">
        <v>294</v>
      </c>
      <c r="B23" s="57" t="s">
        <v>295</v>
      </c>
      <c r="C23" s="39"/>
      <c r="D23" s="138">
        <v>-26257</v>
      </c>
      <c r="E23" s="142"/>
      <c r="F23" s="138">
        <v>-24186</v>
      </c>
      <c r="I23" s="307"/>
    </row>
    <row r="24" spans="1:9" ht="15">
      <c r="A24" s="99" t="s">
        <v>296</v>
      </c>
      <c r="B24" s="57" t="s">
        <v>297</v>
      </c>
      <c r="C24" s="39">
        <v>11</v>
      </c>
      <c r="D24" s="138">
        <v>-4182</v>
      </c>
      <c r="E24" s="142"/>
      <c r="F24" s="138">
        <v>-4532</v>
      </c>
      <c r="I24" s="307"/>
    </row>
    <row r="25" spans="1:9" ht="15">
      <c r="A25" s="99" t="s">
        <v>298</v>
      </c>
      <c r="B25" s="57" t="s">
        <v>123</v>
      </c>
      <c r="C25" s="39"/>
      <c r="D25" s="138">
        <v>-49196</v>
      </c>
      <c r="E25" s="142"/>
      <c r="F25" s="138">
        <v>-58842</v>
      </c>
      <c r="I25" s="307"/>
    </row>
    <row r="26" spans="1:9" ht="12.75" customHeight="1">
      <c r="A26" s="96"/>
      <c r="B26" s="57"/>
      <c r="C26" s="39"/>
      <c r="D26" s="138"/>
      <c r="E26" s="142"/>
      <c r="F26" s="138"/>
      <c r="I26" s="307"/>
    </row>
    <row r="27" spans="1:9" ht="15">
      <c r="A27" s="99" t="s">
        <v>234</v>
      </c>
      <c r="B27" s="57" t="s">
        <v>299</v>
      </c>
      <c r="C27" s="39"/>
      <c r="D27" s="138">
        <v>-131797</v>
      </c>
      <c r="E27" s="142"/>
      <c r="F27" s="138">
        <v>-34365</v>
      </c>
      <c r="I27" s="307"/>
    </row>
    <row r="28" spans="1:9" ht="12.75" customHeight="1">
      <c r="A28" s="96"/>
      <c r="B28" s="57"/>
      <c r="C28" s="39"/>
      <c r="D28" s="138"/>
      <c r="E28" s="142"/>
      <c r="F28" s="138"/>
      <c r="I28" s="307"/>
    </row>
    <row r="29" spans="1:9" ht="15">
      <c r="A29" s="136" t="s">
        <v>235</v>
      </c>
      <c r="B29" s="57" t="s">
        <v>378</v>
      </c>
      <c r="C29" s="39"/>
      <c r="D29" s="138">
        <v>347086</v>
      </c>
      <c r="E29" s="142"/>
      <c r="F29" s="138">
        <v>-136596</v>
      </c>
      <c r="I29" s="307"/>
    </row>
    <row r="30" spans="1:9" ht="15">
      <c r="A30" s="99" t="s">
        <v>236</v>
      </c>
      <c r="B30" s="57" t="s">
        <v>300</v>
      </c>
      <c r="C30" s="39"/>
      <c r="D30" s="138">
        <v>-660</v>
      </c>
      <c r="E30" s="142"/>
      <c r="F30" s="138">
        <v>282</v>
      </c>
      <c r="I30" s="307"/>
    </row>
    <row r="31" spans="1:9" ht="15">
      <c r="A31" s="99" t="s">
        <v>50</v>
      </c>
      <c r="B31" s="57" t="s">
        <v>51</v>
      </c>
      <c r="C31" s="39"/>
      <c r="D31" s="138">
        <v>-826</v>
      </c>
      <c r="E31" s="142"/>
      <c r="F31" s="138">
        <v>-40</v>
      </c>
      <c r="I31" s="307"/>
    </row>
    <row r="32" spans="1:9" ht="15">
      <c r="A32" s="99" t="s">
        <v>52</v>
      </c>
      <c r="B32" s="57" t="s">
        <v>53</v>
      </c>
      <c r="C32" s="39"/>
      <c r="D32" s="127">
        <v>-475037</v>
      </c>
      <c r="E32" s="142"/>
      <c r="F32" s="138">
        <v>101583</v>
      </c>
      <c r="I32" s="307"/>
    </row>
    <row r="33" spans="1:9" ht="15">
      <c r="A33" s="99" t="s">
        <v>54</v>
      </c>
      <c r="B33" s="57" t="s">
        <v>55</v>
      </c>
      <c r="C33" s="39"/>
      <c r="D33" s="127">
        <v>0</v>
      </c>
      <c r="E33" s="142"/>
      <c r="F33" s="138">
        <v>0</v>
      </c>
      <c r="I33" s="307"/>
    </row>
    <row r="34" spans="1:9" ht="15">
      <c r="A34" s="99" t="s">
        <v>56</v>
      </c>
      <c r="B34" s="57" t="s">
        <v>57</v>
      </c>
      <c r="C34" s="39"/>
      <c r="D34" s="138">
        <v>-2360</v>
      </c>
      <c r="E34" s="142"/>
      <c r="F34" s="138">
        <v>406</v>
      </c>
      <c r="I34" s="307"/>
    </row>
    <row r="35" spans="1:9" ht="12.75" customHeight="1">
      <c r="A35" s="96"/>
      <c r="B35" s="57"/>
      <c r="C35" s="39"/>
      <c r="D35" s="138"/>
      <c r="E35" s="142"/>
      <c r="F35" s="138"/>
      <c r="I35" s="307"/>
    </row>
    <row r="36" spans="1:9" ht="15">
      <c r="A36" s="96" t="s">
        <v>98</v>
      </c>
      <c r="B36" s="57" t="s">
        <v>58</v>
      </c>
      <c r="C36" s="39"/>
      <c r="D36" s="138">
        <v>-107944</v>
      </c>
      <c r="E36" s="142"/>
      <c r="F36" s="138">
        <v>-12849</v>
      </c>
      <c r="I36" s="307"/>
    </row>
    <row r="37" spans="1:9" ht="12.75" customHeight="1">
      <c r="A37" s="96"/>
      <c r="B37" s="57"/>
      <c r="C37" s="39"/>
      <c r="D37" s="138"/>
      <c r="E37" s="142"/>
      <c r="F37" s="138"/>
      <c r="I37" s="307"/>
    </row>
    <row r="38" spans="1:9" ht="15">
      <c r="A38" s="97" t="s">
        <v>59</v>
      </c>
      <c r="B38" s="56" t="s">
        <v>60</v>
      </c>
      <c r="C38" s="39"/>
      <c r="D38" s="138"/>
      <c r="E38" s="142"/>
      <c r="F38" s="138"/>
      <c r="I38" s="307"/>
    </row>
    <row r="39" spans="1:9" ht="12.75" customHeight="1">
      <c r="A39" s="96"/>
      <c r="B39" s="57"/>
      <c r="C39" s="39"/>
      <c r="D39" s="138"/>
      <c r="E39" s="142"/>
      <c r="F39" s="138"/>
      <c r="I39" s="307"/>
    </row>
    <row r="40" spans="1:9" ht="15">
      <c r="A40" s="99" t="s">
        <v>101</v>
      </c>
      <c r="B40" s="57" t="s">
        <v>61</v>
      </c>
      <c r="C40" s="39"/>
      <c r="D40" s="127">
        <v>0</v>
      </c>
      <c r="E40" s="142"/>
      <c r="F40" s="138">
        <v>0</v>
      </c>
      <c r="I40" s="307"/>
    </row>
    <row r="41" spans="1:9" ht="15">
      <c r="A41" s="99" t="s">
        <v>103</v>
      </c>
      <c r="B41" s="57" t="s">
        <v>62</v>
      </c>
      <c r="C41" s="39"/>
      <c r="D41" s="127">
        <v>0</v>
      </c>
      <c r="E41" s="142"/>
      <c r="F41" s="138">
        <v>0</v>
      </c>
      <c r="I41" s="307"/>
    </row>
    <row r="42" spans="1:9" ht="15">
      <c r="A42" s="99" t="s">
        <v>105</v>
      </c>
      <c r="B42" s="57" t="s">
        <v>63</v>
      </c>
      <c r="C42" s="147" t="s">
        <v>379</v>
      </c>
      <c r="D42" s="138">
        <v>-1483</v>
      </c>
      <c r="E42" s="142"/>
      <c r="F42" s="138">
        <v>-875</v>
      </c>
      <c r="I42" s="307"/>
    </row>
    <row r="43" spans="1:9" ht="15">
      <c r="A43" s="99" t="s">
        <v>241</v>
      </c>
      <c r="B43" s="57" t="s">
        <v>64</v>
      </c>
      <c r="C43" s="39"/>
      <c r="D43" s="127">
        <v>0</v>
      </c>
      <c r="E43" s="142"/>
      <c r="F43" s="138">
        <v>0</v>
      </c>
      <c r="I43" s="307"/>
    </row>
    <row r="44" spans="1:9" ht="15">
      <c r="A44" s="99" t="s">
        <v>243</v>
      </c>
      <c r="B44" s="57" t="s">
        <v>65</v>
      </c>
      <c r="C44" s="39"/>
      <c r="D44" s="127">
        <v>0</v>
      </c>
      <c r="E44" s="142"/>
      <c r="F44" s="138">
        <v>-3500</v>
      </c>
      <c r="I44" s="307"/>
    </row>
    <row r="45" spans="1:9" ht="15">
      <c r="A45" s="99" t="s">
        <v>66</v>
      </c>
      <c r="B45" s="57" t="s">
        <v>67</v>
      </c>
      <c r="C45" s="39"/>
      <c r="D45" s="127">
        <v>0</v>
      </c>
      <c r="E45" s="142"/>
      <c r="F45" s="138">
        <v>7282</v>
      </c>
      <c r="I45" s="307"/>
    </row>
    <row r="46" spans="1:9" ht="15">
      <c r="A46" s="99" t="s">
        <v>68</v>
      </c>
      <c r="B46" s="57" t="s">
        <v>69</v>
      </c>
      <c r="C46" s="39"/>
      <c r="D46" s="127">
        <v>0</v>
      </c>
      <c r="E46" s="142"/>
      <c r="F46" s="138">
        <v>0</v>
      </c>
      <c r="I46" s="307"/>
    </row>
    <row r="47" spans="1:9" ht="15">
      <c r="A47" s="99" t="s">
        <v>70</v>
      </c>
      <c r="B47" s="57" t="s">
        <v>71</v>
      </c>
      <c r="C47" s="39"/>
      <c r="D47" s="127">
        <v>0</v>
      </c>
      <c r="E47" s="142"/>
      <c r="F47" s="138">
        <v>0</v>
      </c>
      <c r="I47" s="307"/>
    </row>
    <row r="48" spans="1:9" ht="15">
      <c r="A48" s="99" t="s">
        <v>72</v>
      </c>
      <c r="B48" s="57" t="s">
        <v>150</v>
      </c>
      <c r="C48" s="39"/>
      <c r="D48" s="138">
        <v>2990</v>
      </c>
      <c r="E48" s="142"/>
      <c r="F48" s="138">
        <v>4252</v>
      </c>
      <c r="I48" s="307"/>
    </row>
    <row r="49" spans="1:9" ht="15">
      <c r="A49" s="96"/>
      <c r="B49" s="57"/>
      <c r="C49" s="39"/>
      <c r="D49" s="138"/>
      <c r="E49" s="142"/>
      <c r="F49" s="138"/>
      <c r="I49" s="307"/>
    </row>
    <row r="50" spans="1:9" ht="15">
      <c r="A50" s="96" t="s">
        <v>100</v>
      </c>
      <c r="B50" s="57" t="s">
        <v>73</v>
      </c>
      <c r="C50" s="39"/>
      <c r="D50" s="127">
        <v>1507</v>
      </c>
      <c r="E50" s="142"/>
      <c r="F50" s="127">
        <v>7159</v>
      </c>
      <c r="I50" s="307"/>
    </row>
    <row r="51" spans="1:9" ht="12.75" customHeight="1">
      <c r="A51" s="96"/>
      <c r="B51" s="57"/>
      <c r="C51" s="39"/>
      <c r="D51" s="138"/>
      <c r="E51" s="142"/>
      <c r="F51" s="138"/>
      <c r="I51" s="307"/>
    </row>
    <row r="52" spans="1:9" ht="15">
      <c r="A52" s="97" t="s">
        <v>74</v>
      </c>
      <c r="B52" s="56" t="s">
        <v>75</v>
      </c>
      <c r="C52" s="39"/>
      <c r="D52" s="138"/>
      <c r="E52" s="142"/>
      <c r="F52" s="138"/>
      <c r="I52" s="307"/>
    </row>
    <row r="53" spans="1:9" ht="12.75" customHeight="1">
      <c r="A53" s="96"/>
      <c r="B53" s="57"/>
      <c r="C53" s="39"/>
      <c r="D53" s="138"/>
      <c r="E53" s="142"/>
      <c r="F53" s="138"/>
      <c r="I53" s="307"/>
    </row>
    <row r="54" spans="1:9" ht="15">
      <c r="A54" s="99" t="s">
        <v>163</v>
      </c>
      <c r="B54" s="57" t="s">
        <v>76</v>
      </c>
      <c r="C54" s="39"/>
      <c r="D54" s="138">
        <v>0</v>
      </c>
      <c r="E54" s="142"/>
      <c r="F54" s="138">
        <v>0</v>
      </c>
      <c r="I54" s="307"/>
    </row>
    <row r="55" spans="1:9" ht="15">
      <c r="A55" s="99" t="s">
        <v>164</v>
      </c>
      <c r="B55" s="57" t="s">
        <v>77</v>
      </c>
      <c r="C55" s="39"/>
      <c r="D55" s="127">
        <v>0</v>
      </c>
      <c r="E55" s="142"/>
      <c r="F55" s="138">
        <v>0</v>
      </c>
      <c r="I55" s="307"/>
    </row>
    <row r="56" spans="1:9" ht="15">
      <c r="A56" s="99" t="s">
        <v>165</v>
      </c>
      <c r="B56" s="57" t="s">
        <v>82</v>
      </c>
      <c r="C56" s="39"/>
      <c r="D56" s="127">
        <v>0</v>
      </c>
      <c r="E56" s="142"/>
      <c r="F56" s="138">
        <v>0</v>
      </c>
      <c r="I56" s="307"/>
    </row>
    <row r="57" spans="1:9" ht="15">
      <c r="A57" s="99" t="s">
        <v>166</v>
      </c>
      <c r="B57" s="57" t="s">
        <v>83</v>
      </c>
      <c r="C57" s="39"/>
      <c r="D57" s="127">
        <v>0</v>
      </c>
      <c r="E57" s="142"/>
      <c r="F57" s="138">
        <v>0</v>
      </c>
      <c r="I57" s="307"/>
    </row>
    <row r="58" spans="1:9" ht="15">
      <c r="A58" s="99" t="s">
        <v>256</v>
      </c>
      <c r="B58" s="57" t="s">
        <v>78</v>
      </c>
      <c r="C58" s="39"/>
      <c r="D58" s="127">
        <v>0</v>
      </c>
      <c r="E58" s="142"/>
      <c r="F58" s="138">
        <v>0</v>
      </c>
      <c r="I58" s="307"/>
    </row>
    <row r="59" spans="1:9" ht="15">
      <c r="A59" s="99" t="s">
        <v>261</v>
      </c>
      <c r="B59" s="57" t="s">
        <v>123</v>
      </c>
      <c r="C59" s="39"/>
      <c r="D59" s="127" t="s">
        <v>414</v>
      </c>
      <c r="E59" s="142"/>
      <c r="F59" s="138" t="s">
        <v>414</v>
      </c>
      <c r="I59" s="307"/>
    </row>
    <row r="60" spans="1:9" ht="12.75" customHeight="1">
      <c r="A60" s="99"/>
      <c r="B60" s="57"/>
      <c r="C60" s="39"/>
      <c r="D60" s="138"/>
      <c r="E60" s="142"/>
      <c r="F60" s="138"/>
      <c r="I60" s="307"/>
    </row>
    <row r="61" spans="1:9" ht="15">
      <c r="A61" s="96" t="s">
        <v>107</v>
      </c>
      <c r="B61" s="57" t="s">
        <v>79</v>
      </c>
      <c r="C61" s="39"/>
      <c r="D61" s="138">
        <v>0</v>
      </c>
      <c r="E61" s="142"/>
      <c r="F61" s="138">
        <v>0</v>
      </c>
      <c r="I61" s="307"/>
    </row>
    <row r="62" spans="1:9" ht="12.75" customHeight="1">
      <c r="A62" s="99"/>
      <c r="B62" s="57"/>
      <c r="C62" s="39"/>
      <c r="D62" s="138"/>
      <c r="E62" s="142"/>
      <c r="F62" s="138"/>
      <c r="I62" s="307"/>
    </row>
    <row r="63" spans="1:9" ht="15">
      <c r="A63" s="96" t="s">
        <v>109</v>
      </c>
      <c r="B63" s="57" t="s">
        <v>80</v>
      </c>
      <c r="C63" s="39"/>
      <c r="D63" s="127">
        <v>545</v>
      </c>
      <c r="E63" s="142"/>
      <c r="F63" s="138">
        <v>-160</v>
      </c>
      <c r="I63" s="307"/>
    </row>
    <row r="64" spans="1:9" ht="12.75" customHeight="1">
      <c r="A64" s="96"/>
      <c r="B64" s="57"/>
      <c r="C64" s="39"/>
      <c r="D64" s="138"/>
      <c r="E64" s="142"/>
      <c r="F64" s="138"/>
      <c r="I64" s="307"/>
    </row>
    <row r="65" spans="1:9" ht="15">
      <c r="A65" s="97" t="s">
        <v>111</v>
      </c>
      <c r="B65" s="56" t="s">
        <v>413</v>
      </c>
      <c r="C65" s="39"/>
      <c r="D65" s="139">
        <v>-105892</v>
      </c>
      <c r="E65" s="143"/>
      <c r="F65" s="139">
        <v>-5850</v>
      </c>
      <c r="I65" s="307"/>
    </row>
    <row r="66" spans="1:9" ht="12.75" customHeight="1">
      <c r="A66" s="96"/>
      <c r="B66" s="56"/>
      <c r="C66" s="39"/>
      <c r="D66" s="138"/>
      <c r="E66" s="142"/>
      <c r="F66" s="138"/>
      <c r="I66" s="307"/>
    </row>
    <row r="67" spans="1:9" ht="15">
      <c r="A67" s="97" t="s">
        <v>113</v>
      </c>
      <c r="B67" s="56" t="s">
        <v>84</v>
      </c>
      <c r="C67" s="39"/>
      <c r="D67" s="139">
        <v>107855</v>
      </c>
      <c r="E67" s="143"/>
      <c r="F67" s="139">
        <v>7092</v>
      </c>
      <c r="I67" s="307"/>
    </row>
    <row r="68" spans="1:9" ht="15">
      <c r="A68" s="123"/>
      <c r="B68" s="137"/>
      <c r="C68" s="124"/>
      <c r="D68" s="140"/>
      <c r="E68" s="144"/>
      <c r="F68" s="140"/>
      <c r="I68" s="307"/>
    </row>
    <row r="69" spans="1:9" ht="12.75" customHeight="1">
      <c r="A69" s="96"/>
      <c r="B69" s="57"/>
      <c r="C69" s="39"/>
      <c r="D69" s="138"/>
      <c r="E69" s="142"/>
      <c r="F69" s="138"/>
      <c r="I69" s="307"/>
    </row>
    <row r="70" spans="1:9" ht="15">
      <c r="A70" s="123" t="s">
        <v>124</v>
      </c>
      <c r="B70" s="137" t="s">
        <v>81</v>
      </c>
      <c r="C70" s="124"/>
      <c r="D70" s="140">
        <v>1963</v>
      </c>
      <c r="E70" s="144"/>
      <c r="F70" s="140">
        <v>1242</v>
      </c>
      <c r="I70" s="307"/>
    </row>
    <row r="71" ht="12.75">
      <c r="I71" s="307"/>
    </row>
    <row r="72" ht="12.75">
      <c r="I72" s="307"/>
    </row>
    <row r="73" ht="12.75">
      <c r="I73" s="307"/>
    </row>
    <row r="74" ht="12.75">
      <c r="I74" s="307"/>
    </row>
    <row r="75" ht="12.75">
      <c r="I75" s="307"/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2" r:id="rId1"/>
  <headerFooter alignWithMargins="0">
    <oddFooter>&amp;C&amp;"Times New Roman,Normal"&amp;11 İlişikteki notlar bu finansal tabloların ayrılmaz bir parçasıdır.
7</oddFooter>
  </headerFooter>
  <ignoredErrors>
    <ignoredError sqref="C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Sebnem Dede (GF-Mali Isler)</cp:lastModifiedBy>
  <cp:lastPrinted>2013-10-09T11:03:02Z</cp:lastPrinted>
  <dcterms:created xsi:type="dcterms:W3CDTF">2008-10-26T17:00:26Z</dcterms:created>
  <dcterms:modified xsi:type="dcterms:W3CDTF">2013-10-23T14:42:01Z</dcterms:modified>
  <cp:category/>
  <cp:version/>
  <cp:contentType/>
  <cp:contentStatus/>
</cp:coreProperties>
</file>